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cfs\PROMIECO\Analisis_Monetario\Base de Datos\"/>
    </mc:Choice>
  </mc:AlternateContent>
  <xr:revisionPtr revIDLastSave="0" documentId="13_ncr:1_{53F5F25A-5EE8-4EEF-BFDD-51AEF6BBA2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sas" sheetId="2" r:id="rId1"/>
    <sheet name="Gráfico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3" i="2" l="1"/>
  <c r="D163" i="2"/>
  <c r="E162" i="2"/>
  <c r="D162" i="2"/>
  <c r="E158" i="2"/>
  <c r="D158" i="2"/>
  <c r="E157" i="2"/>
  <c r="D157" i="2"/>
  <c r="E156" i="2"/>
  <c r="D156" i="2"/>
  <c r="E155" i="2"/>
  <c r="D155" i="2"/>
  <c r="E154" i="2"/>
  <c r="D154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<sst xmlns="http://schemas.openxmlformats.org/spreadsheetml/2006/main" count="257" uniqueCount="28">
  <si>
    <t>Banco Central de la República Dominicana</t>
  </si>
  <si>
    <t>Tasas de Política Monetaria y Facilidades Permanentes</t>
  </si>
  <si>
    <t>En % anual</t>
  </si>
  <si>
    <t>Año</t>
  </si>
  <si>
    <t>Mes</t>
  </si>
  <si>
    <t>Tasa de Política Monetaria</t>
  </si>
  <si>
    <t>Facilidades Permanentes</t>
  </si>
  <si>
    <t>Depósito</t>
  </si>
  <si>
    <t>Préstamo</t>
  </si>
  <si>
    <t>Lombarda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</si>
  <si>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</si>
  <si>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</si>
  <si>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</si>
  <si>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</si>
  <si>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</si>
  <si>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</si>
  <si>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</si>
  <si>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</si>
  <si>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</si>
  <si>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</si>
  <si>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</si>
  <si>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</si>
  <si>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Feb</t>
    </r>
    <r>
      <rPr>
        <vertAlign val="superscript"/>
        <sz val="11"/>
        <color theme="1"/>
        <rFont val="Gill Sans MT"/>
        <family val="2"/>
      </rPr>
      <t>1</t>
    </r>
  </si>
  <si>
    <t xml:space="preserve">Jul </t>
  </si>
  <si>
    <r>
      <t>Mar</t>
    </r>
    <r>
      <rPr>
        <vertAlign val="superscript"/>
        <sz val="11"/>
        <color theme="1"/>
        <rFont val="Gill Sans MT"/>
        <family val="2"/>
      </rPr>
      <t>2</t>
    </r>
  </si>
  <si>
    <r>
      <rPr>
        <vertAlign val="superscript"/>
        <sz val="9"/>
        <color theme="1"/>
        <rFont val="Gill Sans MT"/>
        <family val="2"/>
      </rPr>
      <t>1</t>
    </r>
    <r>
      <rPr>
        <sz val="9"/>
        <color theme="1"/>
        <rFont val="Gill Sans MT"/>
        <family val="2"/>
      </rPr>
      <t>A partir de febrero de 2013 se introdujo un nuevo mecanismo de operatividad de la política monetaria. 
La TPM pasa a ser una tasa indicativa, mientras que las tasas de las facilidades permanentes quedan definidas a partir de la TPM +/- un porcentaje.</t>
    </r>
  </si>
  <si>
    <r>
      <rPr>
        <vertAlign val="superscript"/>
        <sz val="9"/>
        <color theme="1"/>
        <rFont val="Gill Sans MT"/>
        <family val="2"/>
      </rPr>
      <t>2</t>
    </r>
    <r>
      <rPr>
        <sz val="9"/>
        <color theme="1"/>
        <rFont val="Gill Sans MT"/>
        <family val="2"/>
      </rPr>
      <t xml:space="preserve">En una reunión extraordinaria de política monetaria el 16 de marzo de 2020, se redujo la TPM y se modificaron las tasas de las facilidades permanentes, siendo efectivas a partir del 19 de marzo de 2020. </t>
    </r>
  </si>
  <si>
    <t>2004-2024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</si>
</sst>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Gill Sans MT"/>
      <family val="2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i/>
      <sz val="11"/>
      <color theme="0"/>
      <name val="Gill Sans MT"/>
      <family val="2"/>
    </font>
    <font>
      <sz val="9"/>
      <color theme="1"/>
      <name val="Gill Sans MT"/>
      <family val="2"/>
    </font>
    <font>
      <vertAlign val="superscript"/>
      <sz val="11"/>
      <color theme="1"/>
      <name val="Gill Sans MT"/>
      <family val="2"/>
    </font>
    <font>
      <vertAlign val="superscript"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/>
  </cellStyleXfs>
  <cellXfs count="56">
    <xf numFmtId="0" fontId="0" fillId="0" borderId="0" xfId="0"/>
    <xf numFmtId="0" fontId="3" fillId="3" borderId="0" xfId="0" applyFont="1" applyFill="1"/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0" fontId="3" fillId="3" borderId="7" xfId="1" applyNumberFormat="1" applyFont="1" applyFill="1" applyBorder="1"/>
    <xf numFmtId="10" fontId="3" fillId="3" borderId="9" xfId="1" applyNumberFormat="1" applyFont="1" applyFill="1" applyBorder="1"/>
    <xf numFmtId="10" fontId="3" fillId="3" borderId="21" xfId="1" applyNumberFormat="1" applyFont="1" applyFill="1" applyBorder="1"/>
    <xf numFmtId="10" fontId="3" fillId="3" borderId="24" xfId="1" applyNumberFormat="1" applyFont="1" applyFill="1" applyBorder="1"/>
    <xf numFmtId="0" fontId="3" fillId="3" borderId="9" xfId="0" applyFont="1" applyFill="1" applyBorder="1"/>
    <xf numFmtId="0" fontId="3" fillId="3" borderId="21" xfId="0" applyFont="1" applyFill="1" applyBorder="1"/>
    <xf numFmtId="0" fontId="3" fillId="3" borderId="24" xfId="0" applyFont="1" applyFill="1" applyBorder="1"/>
    <xf numFmtId="0" fontId="3" fillId="3" borderId="26" xfId="0" applyFont="1" applyFill="1" applyBorder="1"/>
    <xf numFmtId="0" fontId="6" fillId="3" borderId="0" xfId="0" applyFont="1" applyFill="1" applyAlignment="1">
      <alignment vertical="center"/>
    </xf>
    <xf numFmtId="0" fontId="3" fillId="3" borderId="6" xfId="0" applyFont="1" applyFill="1" applyBorder="1"/>
    <xf numFmtId="10" fontId="3" fillId="3" borderId="6" xfId="1" applyNumberFormat="1" applyFont="1" applyFill="1" applyBorder="1"/>
    <xf numFmtId="10" fontId="3" fillId="3" borderId="6" xfId="0" applyNumberFormat="1" applyFont="1" applyFill="1" applyBorder="1"/>
    <xf numFmtId="10" fontId="3" fillId="3" borderId="0" xfId="1" applyNumberFormat="1" applyFont="1" applyFill="1"/>
    <xf numFmtId="10" fontId="3" fillId="3" borderId="0" xfId="0" applyNumberFormat="1" applyFont="1" applyFill="1"/>
    <xf numFmtId="0" fontId="3" fillId="3" borderId="20" xfId="0" applyFont="1" applyFill="1" applyBorder="1"/>
    <xf numFmtId="10" fontId="3" fillId="3" borderId="20" xfId="1" applyNumberFormat="1" applyFont="1" applyFill="1" applyBorder="1"/>
    <xf numFmtId="10" fontId="3" fillId="3" borderId="20" xfId="0" applyNumberFormat="1" applyFont="1" applyFill="1" applyBorder="1"/>
    <xf numFmtId="0" fontId="3" fillId="3" borderId="23" xfId="0" applyFont="1" applyFill="1" applyBorder="1"/>
    <xf numFmtId="10" fontId="3" fillId="3" borderId="23" xfId="1" applyNumberFormat="1" applyFont="1" applyFill="1" applyBorder="1"/>
    <xf numFmtId="10" fontId="3" fillId="3" borderId="23" xfId="0" applyNumberFormat="1" applyFont="1" applyFill="1" applyBorder="1"/>
    <xf numFmtId="10" fontId="3" fillId="0" borderId="23" xfId="1" applyNumberFormat="1" applyFont="1" applyBorder="1"/>
    <xf numFmtId="0" fontId="3" fillId="3" borderId="0" xfId="0" quotePrefix="1" applyFont="1" applyFill="1"/>
    <xf numFmtId="0" fontId="3" fillId="3" borderId="25" xfId="0" quotePrefix="1" applyFont="1" applyFill="1" applyBorder="1" applyAlignment="1">
      <alignment vertical="center"/>
    </xf>
    <xf numFmtId="10" fontId="3" fillId="3" borderId="25" xfId="1" applyNumberFormat="1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Corredor de Tasas de Interés del BCRD</a:t>
            </a:r>
          </a:p>
          <a:p>
            <a:pPr>
              <a:defRPr/>
            </a:pPr>
            <a:r>
              <a:rPr lang="en-US" b="0"/>
              <a:t>(En %)</a:t>
            </a:r>
          </a:p>
        </c:rich>
      </c:tx>
      <c:layout>
        <c:manualLayout>
          <c:xMode val="edge"/>
          <c:yMode val="edge"/>
          <c:x val="0.28465360463768624"/>
          <c:y val="6.758084784856438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94685039370078"/>
          <c:y val="0.20417833187518228"/>
          <c:w val="0.86088836676400038"/>
          <c:h val="0.55322548317823905"/>
        </c:manualLayout>
      </c:layout>
      <c:lineChart>
        <c:grouping val="standard"/>
        <c:varyColors val="0"/>
        <c:ser>
          <c:idx val="0"/>
          <c:order val="0"/>
          <c:tx>
            <c:strRef>
              <c:f>Tasas!$C$5</c:f>
              <c:strCache>
                <c:ptCount val="1"/>
                <c:pt idx="0">
                  <c:v>Tasa de Política Monetaria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Tasas!$A$115:$B$250</c:f>
              <c:multiLvlStrCache>
                <c:ptCount val="136"/>
                <c:lvl>
                  <c:pt idx="0">
                    <c:v>Ene</c:v>
                  </c:pt>
                  <c:pt idx="1">
                    <c:v>Feb1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 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Mar2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  <c:pt idx="132">
                    <c:v>2024</c:v>
                  </c:pt>
                </c:lvl>
              </c:multiLvlStrCache>
            </c:multiLvlStrRef>
          </c:cat>
          <c:val>
            <c:numRef>
              <c:f>Tasas!$C$115:$C$250</c:f>
              <c:numCache>
                <c:formatCode>0.00%</c:formatCode>
                <c:ptCount val="136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4.2500000000000003E-2</c:v>
                </c:pt>
                <c:pt idx="6">
                  <c:v>4.2500000000000003E-2</c:v>
                </c:pt>
                <c:pt idx="7">
                  <c:v>4.2500000000000003E-2</c:v>
                </c:pt>
                <c:pt idx="8">
                  <c:v>6.25E-2</c:v>
                </c:pt>
                <c:pt idx="9">
                  <c:v>6.25E-2</c:v>
                </c:pt>
                <c:pt idx="10">
                  <c:v>6.25E-2</c:v>
                </c:pt>
                <c:pt idx="11">
                  <c:v>6.25E-2</c:v>
                </c:pt>
                <c:pt idx="12">
                  <c:v>6.25E-2</c:v>
                </c:pt>
                <c:pt idx="13">
                  <c:v>6.25E-2</c:v>
                </c:pt>
                <c:pt idx="14">
                  <c:v>6.25E-2</c:v>
                </c:pt>
                <c:pt idx="15">
                  <c:v>6.25E-2</c:v>
                </c:pt>
                <c:pt idx="16">
                  <c:v>6.25E-2</c:v>
                </c:pt>
                <c:pt idx="17">
                  <c:v>6.25E-2</c:v>
                </c:pt>
                <c:pt idx="18">
                  <c:v>6.25E-2</c:v>
                </c:pt>
                <c:pt idx="19">
                  <c:v>6.25E-2</c:v>
                </c:pt>
                <c:pt idx="20">
                  <c:v>6.25E-2</c:v>
                </c:pt>
                <c:pt idx="21">
                  <c:v>6.25E-2</c:v>
                </c:pt>
                <c:pt idx="22">
                  <c:v>6.25E-2</c:v>
                </c:pt>
                <c:pt idx="23">
                  <c:v>6.25E-2</c:v>
                </c:pt>
                <c:pt idx="24">
                  <c:v>6.25E-2</c:v>
                </c:pt>
                <c:pt idx="25">
                  <c:v>6.25E-2</c:v>
                </c:pt>
                <c:pt idx="26">
                  <c:v>6.25E-2</c:v>
                </c:pt>
                <c:pt idx="27">
                  <c:v>5.7500000000000002E-2</c:v>
                </c:pt>
                <c:pt idx="28">
                  <c:v>5.2499999999999998E-2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5.5E-2</c:v>
                </c:pt>
                <c:pt idx="47">
                  <c:v>5.5E-2</c:v>
                </c:pt>
                <c:pt idx="48">
                  <c:v>5.5E-2</c:v>
                </c:pt>
                <c:pt idx="49">
                  <c:v>5.5E-2</c:v>
                </c:pt>
                <c:pt idx="50">
                  <c:v>5.5E-2</c:v>
                </c:pt>
                <c:pt idx="51">
                  <c:v>5.7500000000000002E-2</c:v>
                </c:pt>
                <c:pt idx="52">
                  <c:v>5.7500000000000002E-2</c:v>
                </c:pt>
                <c:pt idx="53">
                  <c:v>5.7500000000000002E-2</c:v>
                </c:pt>
                <c:pt idx="54">
                  <c:v>5.7500000000000002E-2</c:v>
                </c:pt>
                <c:pt idx="55">
                  <c:v>5.2499999999999998E-2</c:v>
                </c:pt>
                <c:pt idx="56">
                  <c:v>5.2499999999999998E-2</c:v>
                </c:pt>
                <c:pt idx="57">
                  <c:v>5.2499999999999998E-2</c:v>
                </c:pt>
                <c:pt idx="58">
                  <c:v>5.2499999999999998E-2</c:v>
                </c:pt>
                <c:pt idx="59">
                  <c:v>5.2499999999999998E-2</c:v>
                </c:pt>
                <c:pt idx="60">
                  <c:v>5.2499999999999998E-2</c:v>
                </c:pt>
                <c:pt idx="61">
                  <c:v>5.2499999999999998E-2</c:v>
                </c:pt>
                <c:pt idx="62">
                  <c:v>5.2499999999999998E-2</c:v>
                </c:pt>
                <c:pt idx="63">
                  <c:v>5.2499999999999998E-2</c:v>
                </c:pt>
                <c:pt idx="64">
                  <c:v>5.2499999999999998E-2</c:v>
                </c:pt>
                <c:pt idx="65">
                  <c:v>5.2499999999999998E-2</c:v>
                </c:pt>
                <c:pt idx="66">
                  <c:v>5.2499999999999998E-2</c:v>
                </c:pt>
                <c:pt idx="67">
                  <c:v>5.5E-2</c:v>
                </c:pt>
                <c:pt idx="68">
                  <c:v>5.5E-2</c:v>
                </c:pt>
                <c:pt idx="69">
                  <c:v>5.5E-2</c:v>
                </c:pt>
                <c:pt idx="70">
                  <c:v>5.5E-2</c:v>
                </c:pt>
                <c:pt idx="71">
                  <c:v>5.5E-2</c:v>
                </c:pt>
                <c:pt idx="72">
                  <c:v>5.5E-2</c:v>
                </c:pt>
                <c:pt idx="73">
                  <c:v>5.5E-2</c:v>
                </c:pt>
                <c:pt idx="74">
                  <c:v>5.5E-2</c:v>
                </c:pt>
                <c:pt idx="75">
                  <c:v>5.5E-2</c:v>
                </c:pt>
                <c:pt idx="76">
                  <c:v>5.5E-2</c:v>
                </c:pt>
                <c:pt idx="77">
                  <c:v>5.5E-2</c:v>
                </c:pt>
                <c:pt idx="78">
                  <c:v>0.05</c:v>
                </c:pt>
                <c:pt idx="79">
                  <c:v>4.7500000000000001E-2</c:v>
                </c:pt>
                <c:pt idx="80">
                  <c:v>4.4999999999999998E-2</c:v>
                </c:pt>
                <c:pt idx="81">
                  <c:v>4.4999999999999998E-2</c:v>
                </c:pt>
                <c:pt idx="82">
                  <c:v>4.4999999999999998E-2</c:v>
                </c:pt>
                <c:pt idx="83">
                  <c:v>4.4999999999999998E-2</c:v>
                </c:pt>
                <c:pt idx="84">
                  <c:v>4.4999999999999998E-2</c:v>
                </c:pt>
                <c:pt idx="85">
                  <c:v>4.4999999999999998E-2</c:v>
                </c:pt>
                <c:pt idx="86">
                  <c:v>3.5000000000000003E-2</c:v>
                </c:pt>
                <c:pt idx="87">
                  <c:v>3.5000000000000003E-2</c:v>
                </c:pt>
                <c:pt idx="88">
                  <c:v>3.5000000000000003E-2</c:v>
                </c:pt>
                <c:pt idx="89">
                  <c:v>3.5000000000000003E-2</c:v>
                </c:pt>
                <c:pt idx="90">
                  <c:v>3.5000000000000003E-2</c:v>
                </c:pt>
                <c:pt idx="91">
                  <c:v>3.5000000000000003E-2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0.03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  <c:pt idx="100">
                  <c:v>0.03</c:v>
                </c:pt>
                <c:pt idx="101">
                  <c:v>0.03</c:v>
                </c:pt>
                <c:pt idx="102">
                  <c:v>0.03</c:v>
                </c:pt>
                <c:pt idx="103">
                  <c:v>0.03</c:v>
                </c:pt>
                <c:pt idx="104">
                  <c:v>0.03</c:v>
                </c:pt>
                <c:pt idx="105">
                  <c:v>0.03</c:v>
                </c:pt>
                <c:pt idx="106">
                  <c:v>0.03</c:v>
                </c:pt>
                <c:pt idx="107">
                  <c:v>3.5000000000000003E-2</c:v>
                </c:pt>
                <c:pt idx="108">
                  <c:v>4.4999999999999998E-2</c:v>
                </c:pt>
                <c:pt idx="109">
                  <c:v>0.05</c:v>
                </c:pt>
                <c:pt idx="110">
                  <c:v>0.05</c:v>
                </c:pt>
                <c:pt idx="111">
                  <c:v>5.5E-2</c:v>
                </c:pt>
                <c:pt idx="112">
                  <c:v>5.5E-2</c:v>
                </c:pt>
                <c:pt idx="113">
                  <c:v>6.5000000000000002E-2</c:v>
                </c:pt>
                <c:pt idx="114">
                  <c:v>7.2499999999999995E-2</c:v>
                </c:pt>
                <c:pt idx="115">
                  <c:v>7.7499999999999999E-2</c:v>
                </c:pt>
                <c:pt idx="116">
                  <c:v>0.08</c:v>
                </c:pt>
                <c:pt idx="117">
                  <c:v>8.2500000000000004E-2</c:v>
                </c:pt>
                <c:pt idx="118">
                  <c:v>8.5000000000000006E-2</c:v>
                </c:pt>
                <c:pt idx="119">
                  <c:v>8.5000000000000006E-2</c:v>
                </c:pt>
                <c:pt idx="120">
                  <c:v>8.5000000000000006E-2</c:v>
                </c:pt>
                <c:pt idx="121">
                  <c:v>8.5000000000000006E-2</c:v>
                </c:pt>
                <c:pt idx="122">
                  <c:v>8.5000000000000006E-2</c:v>
                </c:pt>
                <c:pt idx="123">
                  <c:v>8.5000000000000006E-2</c:v>
                </c:pt>
                <c:pt idx="124">
                  <c:v>8.5000000000000006E-2</c:v>
                </c:pt>
                <c:pt idx="125">
                  <c:v>0.08</c:v>
                </c:pt>
                <c:pt idx="126">
                  <c:v>7.7499999999999999E-2</c:v>
                </c:pt>
                <c:pt idx="127">
                  <c:v>7.7499999999999999E-2</c:v>
                </c:pt>
                <c:pt idx="128">
                  <c:v>7.4999999999999997E-2</c:v>
                </c:pt>
                <c:pt idx="129">
                  <c:v>7.4999999999999997E-2</c:v>
                </c:pt>
                <c:pt idx="130">
                  <c:v>7.2499999999999995E-2</c:v>
                </c:pt>
                <c:pt idx="131">
                  <c:v>7.0000000000000007E-2</c:v>
                </c:pt>
                <c:pt idx="132">
                  <c:v>7.0000000000000007E-2</c:v>
                </c:pt>
                <c:pt idx="133">
                  <c:v>7.0000000000000007E-2</c:v>
                </c:pt>
                <c:pt idx="134">
                  <c:v>7.0000000000000007E-2</c:v>
                </c:pt>
                <c:pt idx="135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1-4D88-A37D-16BD26DA9DE1}"/>
            </c:ext>
          </c:extLst>
        </c:ser>
        <c:ser>
          <c:idx val="1"/>
          <c:order val="1"/>
          <c:tx>
            <c:strRef>
              <c:f>Tasas!$D$6</c:f>
              <c:strCache>
                <c:ptCount val="1"/>
                <c:pt idx="0">
                  <c:v>Depósito</c:v>
                </c:pt>
              </c:strCache>
            </c:strRef>
          </c:tx>
          <c:spPr>
            <a:ln w="31750">
              <a:solidFill>
                <a:schemeClr val="accent5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Tasas!$A$115:$B$250</c:f>
              <c:multiLvlStrCache>
                <c:ptCount val="136"/>
                <c:lvl>
                  <c:pt idx="0">
                    <c:v>Ene</c:v>
                  </c:pt>
                  <c:pt idx="1">
                    <c:v>Feb1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 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Mar2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  <c:pt idx="132">
                    <c:v>2024</c:v>
                  </c:pt>
                </c:lvl>
              </c:multiLvlStrCache>
            </c:multiLvlStrRef>
          </c:cat>
          <c:val>
            <c:numRef>
              <c:f>Tasas!$D$115:$D$250</c:f>
              <c:numCache>
                <c:formatCode>0.00%</c:formatCode>
                <c:ptCount val="136"/>
                <c:pt idx="0">
                  <c:v>0.05</c:v>
                </c:pt>
                <c:pt idx="1">
                  <c:v>3.0000000000000002E-2</c:v>
                </c:pt>
                <c:pt idx="2">
                  <c:v>3.0000000000000002E-2</c:v>
                </c:pt>
                <c:pt idx="3">
                  <c:v>3.0000000000000002E-2</c:v>
                </c:pt>
                <c:pt idx="4">
                  <c:v>3.0000000000000002E-2</c:v>
                </c:pt>
                <c:pt idx="5">
                  <c:v>2.2500000000000003E-2</c:v>
                </c:pt>
                <c:pt idx="6">
                  <c:v>2.2500000000000003E-2</c:v>
                </c:pt>
                <c:pt idx="7">
                  <c:v>2.2500000000000003E-2</c:v>
                </c:pt>
                <c:pt idx="8">
                  <c:v>4.7500000000000001E-2</c:v>
                </c:pt>
                <c:pt idx="9">
                  <c:v>4.7500000000000001E-2</c:v>
                </c:pt>
                <c:pt idx="10">
                  <c:v>4.7500000000000001E-2</c:v>
                </c:pt>
                <c:pt idx="11">
                  <c:v>4.7500000000000001E-2</c:v>
                </c:pt>
                <c:pt idx="12">
                  <c:v>4.7500000000000001E-2</c:v>
                </c:pt>
                <c:pt idx="13">
                  <c:v>4.7500000000000001E-2</c:v>
                </c:pt>
                <c:pt idx="14">
                  <c:v>4.7500000000000001E-2</c:v>
                </c:pt>
                <c:pt idx="15">
                  <c:v>4.7500000000000001E-2</c:v>
                </c:pt>
                <c:pt idx="16">
                  <c:v>4.7500000000000001E-2</c:v>
                </c:pt>
                <c:pt idx="17">
                  <c:v>4.7500000000000001E-2</c:v>
                </c:pt>
                <c:pt idx="18">
                  <c:v>4.7500000000000001E-2</c:v>
                </c:pt>
                <c:pt idx="19">
                  <c:v>4.7500000000000001E-2</c:v>
                </c:pt>
                <c:pt idx="20">
                  <c:v>4.7500000000000001E-2</c:v>
                </c:pt>
                <c:pt idx="21">
                  <c:v>4.7500000000000001E-2</c:v>
                </c:pt>
                <c:pt idx="22">
                  <c:v>4.7500000000000001E-2</c:v>
                </c:pt>
                <c:pt idx="23">
                  <c:v>4.7500000000000001E-2</c:v>
                </c:pt>
                <c:pt idx="24">
                  <c:v>4.7500000000000001E-2</c:v>
                </c:pt>
                <c:pt idx="25">
                  <c:v>4.7500000000000001E-2</c:v>
                </c:pt>
                <c:pt idx="26">
                  <c:v>4.7500000000000001E-2</c:v>
                </c:pt>
                <c:pt idx="27">
                  <c:v>4.2500000000000003E-2</c:v>
                </c:pt>
                <c:pt idx="28">
                  <c:v>3.7499999999999999E-2</c:v>
                </c:pt>
                <c:pt idx="29">
                  <c:v>3.5000000000000003E-2</c:v>
                </c:pt>
                <c:pt idx="30">
                  <c:v>3.5000000000000003E-2</c:v>
                </c:pt>
                <c:pt idx="31">
                  <c:v>3.5000000000000003E-2</c:v>
                </c:pt>
                <c:pt idx="32">
                  <c:v>3.5000000000000003E-2</c:v>
                </c:pt>
                <c:pt idx="33">
                  <c:v>3.5000000000000003E-2</c:v>
                </c:pt>
                <c:pt idx="34">
                  <c:v>3.5000000000000003E-2</c:v>
                </c:pt>
                <c:pt idx="35">
                  <c:v>3.5000000000000003E-2</c:v>
                </c:pt>
                <c:pt idx="36">
                  <c:v>3.5000000000000003E-2</c:v>
                </c:pt>
                <c:pt idx="37">
                  <c:v>3.5000000000000003E-2</c:v>
                </c:pt>
                <c:pt idx="38">
                  <c:v>3.5000000000000003E-2</c:v>
                </c:pt>
                <c:pt idx="39">
                  <c:v>3.5000000000000003E-2</c:v>
                </c:pt>
                <c:pt idx="40">
                  <c:v>3.5000000000000003E-2</c:v>
                </c:pt>
                <c:pt idx="41">
                  <c:v>3.5000000000000003E-2</c:v>
                </c:pt>
                <c:pt idx="42">
                  <c:v>3.5000000000000003E-2</c:v>
                </c:pt>
                <c:pt idx="43">
                  <c:v>3.5000000000000003E-2</c:v>
                </c:pt>
                <c:pt idx="44">
                  <c:v>3.5000000000000003E-2</c:v>
                </c:pt>
                <c:pt idx="45">
                  <c:v>3.5000000000000003E-2</c:v>
                </c:pt>
                <c:pt idx="46">
                  <c:v>0.04</c:v>
                </c:pt>
                <c:pt idx="47">
                  <c:v>0.04</c:v>
                </c:pt>
                <c:pt idx="48">
                  <c:v>0.04</c:v>
                </c:pt>
                <c:pt idx="49">
                  <c:v>0.04</c:v>
                </c:pt>
                <c:pt idx="50">
                  <c:v>0.04</c:v>
                </c:pt>
                <c:pt idx="51">
                  <c:v>4.2500000000000003E-2</c:v>
                </c:pt>
                <c:pt idx="52">
                  <c:v>4.2500000000000003E-2</c:v>
                </c:pt>
                <c:pt idx="53">
                  <c:v>4.2500000000000003E-2</c:v>
                </c:pt>
                <c:pt idx="54">
                  <c:v>4.2500000000000003E-2</c:v>
                </c:pt>
                <c:pt idx="55">
                  <c:v>3.7499999999999999E-2</c:v>
                </c:pt>
                <c:pt idx="56">
                  <c:v>3.7499999999999999E-2</c:v>
                </c:pt>
                <c:pt idx="57">
                  <c:v>3.7499999999999999E-2</c:v>
                </c:pt>
                <c:pt idx="58">
                  <c:v>3.7499999999999999E-2</c:v>
                </c:pt>
                <c:pt idx="59">
                  <c:v>3.7499999999999999E-2</c:v>
                </c:pt>
                <c:pt idx="60">
                  <c:v>3.7499999999999999E-2</c:v>
                </c:pt>
                <c:pt idx="61">
                  <c:v>3.7499999999999999E-2</c:v>
                </c:pt>
                <c:pt idx="62">
                  <c:v>3.7499999999999999E-2</c:v>
                </c:pt>
                <c:pt idx="63">
                  <c:v>3.7499999999999999E-2</c:v>
                </c:pt>
                <c:pt idx="64">
                  <c:v>3.7499999999999999E-2</c:v>
                </c:pt>
                <c:pt idx="65">
                  <c:v>3.7499999999999999E-2</c:v>
                </c:pt>
                <c:pt idx="66">
                  <c:v>3.7499999999999999E-2</c:v>
                </c:pt>
                <c:pt idx="67">
                  <c:v>0.04</c:v>
                </c:pt>
                <c:pt idx="68">
                  <c:v>0.04</c:v>
                </c:pt>
                <c:pt idx="69">
                  <c:v>0.04</c:v>
                </c:pt>
                <c:pt idx="70">
                  <c:v>0.04</c:v>
                </c:pt>
                <c:pt idx="71">
                  <c:v>0.04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3.5000000000000003E-2</c:v>
                </c:pt>
                <c:pt idx="79">
                  <c:v>3.2500000000000001E-2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2.5000000000000001E-2</c:v>
                </c:pt>
                <c:pt idx="87">
                  <c:v>2.5000000000000001E-2</c:v>
                </c:pt>
                <c:pt idx="88">
                  <c:v>2.5000000000000001E-2</c:v>
                </c:pt>
                <c:pt idx="89">
                  <c:v>2.5000000000000001E-2</c:v>
                </c:pt>
                <c:pt idx="90">
                  <c:v>2.5000000000000001E-2</c:v>
                </c:pt>
                <c:pt idx="91">
                  <c:v>2.5000000000000001E-2</c:v>
                </c:pt>
                <c:pt idx="92">
                  <c:v>2.5000000000000001E-2</c:v>
                </c:pt>
                <c:pt idx="93">
                  <c:v>2.5000000000000001E-2</c:v>
                </c:pt>
                <c:pt idx="94">
                  <c:v>2.5000000000000001E-2</c:v>
                </c:pt>
                <c:pt idx="95">
                  <c:v>2.5000000000000001E-2</c:v>
                </c:pt>
                <c:pt idx="96">
                  <c:v>2.5000000000000001E-2</c:v>
                </c:pt>
                <c:pt idx="97">
                  <c:v>2.5000000000000001E-2</c:v>
                </c:pt>
                <c:pt idx="98">
                  <c:v>2.5000000000000001E-2</c:v>
                </c:pt>
                <c:pt idx="99">
                  <c:v>2.5000000000000001E-2</c:v>
                </c:pt>
                <c:pt idx="100">
                  <c:v>2.5000000000000001E-2</c:v>
                </c:pt>
                <c:pt idx="101">
                  <c:v>2.5000000000000001E-2</c:v>
                </c:pt>
                <c:pt idx="102">
                  <c:v>2.5000000000000001E-2</c:v>
                </c:pt>
                <c:pt idx="103">
                  <c:v>2.5000000000000001E-2</c:v>
                </c:pt>
                <c:pt idx="104">
                  <c:v>2.5000000000000001E-2</c:v>
                </c:pt>
                <c:pt idx="105">
                  <c:v>2.5000000000000001E-2</c:v>
                </c:pt>
                <c:pt idx="106">
                  <c:v>2.5000000000000001E-2</c:v>
                </c:pt>
                <c:pt idx="107">
                  <c:v>0.03</c:v>
                </c:pt>
                <c:pt idx="108">
                  <c:v>0.04</c:v>
                </c:pt>
                <c:pt idx="109">
                  <c:v>4.4999999999999998E-2</c:v>
                </c:pt>
                <c:pt idx="110">
                  <c:v>4.4999999999999998E-2</c:v>
                </c:pt>
                <c:pt idx="111">
                  <c:v>0.05</c:v>
                </c:pt>
                <c:pt idx="112">
                  <c:v>0.05</c:v>
                </c:pt>
                <c:pt idx="113">
                  <c:v>0.06</c:v>
                </c:pt>
                <c:pt idx="114">
                  <c:v>6.7500000000000004E-2</c:v>
                </c:pt>
                <c:pt idx="115">
                  <c:v>7.2499999999999995E-2</c:v>
                </c:pt>
                <c:pt idx="116">
                  <c:v>7.4999999999999997E-2</c:v>
                </c:pt>
                <c:pt idx="117">
                  <c:v>7.7499999999999999E-2</c:v>
                </c:pt>
                <c:pt idx="118">
                  <c:v>0.08</c:v>
                </c:pt>
                <c:pt idx="119">
                  <c:v>0.08</c:v>
                </c:pt>
                <c:pt idx="120">
                  <c:v>0.08</c:v>
                </c:pt>
                <c:pt idx="121">
                  <c:v>0.08</c:v>
                </c:pt>
                <c:pt idx="122">
                  <c:v>0.08</c:v>
                </c:pt>
                <c:pt idx="123">
                  <c:v>0.08</c:v>
                </c:pt>
                <c:pt idx="124">
                  <c:v>0.08</c:v>
                </c:pt>
                <c:pt idx="125">
                  <c:v>7.4999999999999997E-2</c:v>
                </c:pt>
                <c:pt idx="126">
                  <c:v>6.7500000000000004E-2</c:v>
                </c:pt>
                <c:pt idx="127">
                  <c:v>6.7500000000000004E-2</c:v>
                </c:pt>
                <c:pt idx="128">
                  <c:v>6.25E-2</c:v>
                </c:pt>
                <c:pt idx="129">
                  <c:v>6.25E-2</c:v>
                </c:pt>
                <c:pt idx="130">
                  <c:v>0.06</c:v>
                </c:pt>
                <c:pt idx="131">
                  <c:v>5.5E-2</c:v>
                </c:pt>
                <c:pt idx="132">
                  <c:v>5.5E-2</c:v>
                </c:pt>
                <c:pt idx="133">
                  <c:v>5.5E-2</c:v>
                </c:pt>
                <c:pt idx="134">
                  <c:v>5.5E-2</c:v>
                </c:pt>
                <c:pt idx="135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1-4D88-A37D-16BD26DA9DE1}"/>
            </c:ext>
          </c:extLst>
        </c:ser>
        <c:ser>
          <c:idx val="2"/>
          <c:order val="2"/>
          <c:tx>
            <c:strRef>
              <c:f>Tasas!$E$6</c:f>
              <c:strCache>
                <c:ptCount val="1"/>
                <c:pt idx="0">
                  <c:v>Préstamo</c:v>
                </c:pt>
              </c:strCache>
            </c:strRef>
          </c:tx>
          <c:spPr>
            <a:ln w="31750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Tasas!$A$115:$B$250</c:f>
              <c:multiLvlStrCache>
                <c:ptCount val="136"/>
                <c:lvl>
                  <c:pt idx="0">
                    <c:v>Ene</c:v>
                  </c:pt>
                  <c:pt idx="1">
                    <c:v>Feb1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 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Mar2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  <c:pt idx="132">
                    <c:v>Ene</c:v>
                  </c:pt>
                  <c:pt idx="133">
                    <c:v>Feb</c:v>
                  </c:pt>
                  <c:pt idx="134">
                    <c:v>Mar</c:v>
                  </c:pt>
                  <c:pt idx="135">
                    <c:v>Abr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  <c:pt idx="132">
                    <c:v>2024</c:v>
                  </c:pt>
                </c:lvl>
              </c:multiLvlStrCache>
            </c:multiLvlStrRef>
          </c:cat>
          <c:val>
            <c:numRef>
              <c:f>Tasas!$E$115:$E$250</c:f>
              <c:numCache>
                <c:formatCode>0.00%</c:formatCode>
                <c:ptCount val="136"/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6.25E-2</c:v>
                </c:pt>
                <c:pt idx="6">
                  <c:v>6.25E-2</c:v>
                </c:pt>
                <c:pt idx="7">
                  <c:v>6.25E-2</c:v>
                </c:pt>
                <c:pt idx="8">
                  <c:v>7.7499999999999999E-2</c:v>
                </c:pt>
                <c:pt idx="9">
                  <c:v>7.7499999999999999E-2</c:v>
                </c:pt>
                <c:pt idx="10">
                  <c:v>7.7499999999999999E-2</c:v>
                </c:pt>
                <c:pt idx="11">
                  <c:v>7.7499999999999999E-2</c:v>
                </c:pt>
                <c:pt idx="12">
                  <c:v>7.7499999999999999E-2</c:v>
                </c:pt>
                <c:pt idx="13">
                  <c:v>7.7499999999999999E-2</c:v>
                </c:pt>
                <c:pt idx="14">
                  <c:v>7.7499999999999999E-2</c:v>
                </c:pt>
                <c:pt idx="15">
                  <c:v>7.7499999999999999E-2</c:v>
                </c:pt>
                <c:pt idx="16">
                  <c:v>7.7499999999999999E-2</c:v>
                </c:pt>
                <c:pt idx="17">
                  <c:v>7.7499999999999999E-2</c:v>
                </c:pt>
                <c:pt idx="18">
                  <c:v>7.7499999999999999E-2</c:v>
                </c:pt>
                <c:pt idx="19">
                  <c:v>7.7499999999999999E-2</c:v>
                </c:pt>
                <c:pt idx="20">
                  <c:v>7.7499999999999999E-2</c:v>
                </c:pt>
                <c:pt idx="21">
                  <c:v>7.7499999999999999E-2</c:v>
                </c:pt>
                <c:pt idx="22">
                  <c:v>7.7499999999999999E-2</c:v>
                </c:pt>
                <c:pt idx="23">
                  <c:v>7.7499999999999999E-2</c:v>
                </c:pt>
                <c:pt idx="24">
                  <c:v>7.7499999999999999E-2</c:v>
                </c:pt>
                <c:pt idx="25">
                  <c:v>7.7499999999999999E-2</c:v>
                </c:pt>
                <c:pt idx="26">
                  <c:v>7.7499999999999999E-2</c:v>
                </c:pt>
                <c:pt idx="27">
                  <c:v>7.2500000000000009E-2</c:v>
                </c:pt>
                <c:pt idx="28">
                  <c:v>6.7500000000000004E-2</c:v>
                </c:pt>
                <c:pt idx="29">
                  <c:v>6.5000000000000002E-2</c:v>
                </c:pt>
                <c:pt idx="30">
                  <c:v>6.5000000000000002E-2</c:v>
                </c:pt>
                <c:pt idx="31">
                  <c:v>6.5000000000000002E-2</c:v>
                </c:pt>
                <c:pt idx="32">
                  <c:v>6.5000000000000002E-2</c:v>
                </c:pt>
                <c:pt idx="33">
                  <c:v>6.5000000000000002E-2</c:v>
                </c:pt>
                <c:pt idx="34">
                  <c:v>6.5000000000000002E-2</c:v>
                </c:pt>
                <c:pt idx="35">
                  <c:v>6.5000000000000002E-2</c:v>
                </c:pt>
                <c:pt idx="36">
                  <c:v>6.5000000000000002E-2</c:v>
                </c:pt>
                <c:pt idx="37">
                  <c:v>6.5000000000000002E-2</c:v>
                </c:pt>
                <c:pt idx="38">
                  <c:v>6.5000000000000002E-2</c:v>
                </c:pt>
                <c:pt idx="39">
                  <c:v>6.5000000000000002E-2</c:v>
                </c:pt>
                <c:pt idx="40">
                  <c:v>6.5000000000000002E-2</c:v>
                </c:pt>
                <c:pt idx="41">
                  <c:v>6.5000000000000002E-2</c:v>
                </c:pt>
                <c:pt idx="42">
                  <c:v>6.5000000000000002E-2</c:v>
                </c:pt>
                <c:pt idx="43">
                  <c:v>6.5000000000000002E-2</c:v>
                </c:pt>
                <c:pt idx="44">
                  <c:v>6.5000000000000002E-2</c:v>
                </c:pt>
                <c:pt idx="45">
                  <c:v>6.5000000000000002E-2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7.0000000000000007E-2</c:v>
                </c:pt>
                <c:pt idx="51">
                  <c:v>7.2499999999999995E-2</c:v>
                </c:pt>
                <c:pt idx="52">
                  <c:v>7.2500000000000009E-2</c:v>
                </c:pt>
                <c:pt idx="53">
                  <c:v>7.2500000000000009E-2</c:v>
                </c:pt>
                <c:pt idx="54">
                  <c:v>7.2500000000000009E-2</c:v>
                </c:pt>
                <c:pt idx="55">
                  <c:v>6.7500000000000004E-2</c:v>
                </c:pt>
                <c:pt idx="56">
                  <c:v>6.7500000000000004E-2</c:v>
                </c:pt>
                <c:pt idx="57">
                  <c:v>6.7500000000000004E-2</c:v>
                </c:pt>
                <c:pt idx="58">
                  <c:v>6.7500000000000004E-2</c:v>
                </c:pt>
                <c:pt idx="59">
                  <c:v>6.7500000000000004E-2</c:v>
                </c:pt>
                <c:pt idx="60">
                  <c:v>6.7500000000000004E-2</c:v>
                </c:pt>
                <c:pt idx="61">
                  <c:v>6.7500000000000004E-2</c:v>
                </c:pt>
                <c:pt idx="62">
                  <c:v>6.7500000000000004E-2</c:v>
                </c:pt>
                <c:pt idx="63">
                  <c:v>6.7500000000000004E-2</c:v>
                </c:pt>
                <c:pt idx="64">
                  <c:v>6.7500000000000004E-2</c:v>
                </c:pt>
                <c:pt idx="65">
                  <c:v>6.7500000000000004E-2</c:v>
                </c:pt>
                <c:pt idx="66">
                  <c:v>6.7500000000000004E-2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7.0000000000000007E-2</c:v>
                </c:pt>
                <c:pt idx="70">
                  <c:v>7.0000000000000007E-2</c:v>
                </c:pt>
                <c:pt idx="71">
                  <c:v>7.0000000000000007E-2</c:v>
                </c:pt>
                <c:pt idx="72">
                  <c:v>7.0000000000000007E-2</c:v>
                </c:pt>
                <c:pt idx="73">
                  <c:v>7.0000000000000007E-2</c:v>
                </c:pt>
                <c:pt idx="74">
                  <c:v>7.0000000000000007E-2</c:v>
                </c:pt>
                <c:pt idx="75">
                  <c:v>7.0000000000000007E-2</c:v>
                </c:pt>
                <c:pt idx="76">
                  <c:v>7.0000000000000007E-2</c:v>
                </c:pt>
                <c:pt idx="77">
                  <c:v>7.0000000000000007E-2</c:v>
                </c:pt>
                <c:pt idx="78">
                  <c:v>6.5000000000000002E-2</c:v>
                </c:pt>
                <c:pt idx="79">
                  <c:v>6.25E-2</c:v>
                </c:pt>
                <c:pt idx="80">
                  <c:v>0.06</c:v>
                </c:pt>
                <c:pt idx="81">
                  <c:v>0.06</c:v>
                </c:pt>
                <c:pt idx="82">
                  <c:v>0.06</c:v>
                </c:pt>
                <c:pt idx="83">
                  <c:v>0.06</c:v>
                </c:pt>
                <c:pt idx="84">
                  <c:v>0.06</c:v>
                </c:pt>
                <c:pt idx="85">
                  <c:v>0.06</c:v>
                </c:pt>
                <c:pt idx="86">
                  <c:v>4.4999999999999998E-2</c:v>
                </c:pt>
                <c:pt idx="87">
                  <c:v>4.4999999999999998E-2</c:v>
                </c:pt>
                <c:pt idx="88">
                  <c:v>4.4999999999999998E-2</c:v>
                </c:pt>
                <c:pt idx="89">
                  <c:v>4.4999999999999998E-2</c:v>
                </c:pt>
                <c:pt idx="90">
                  <c:v>4.4999999999999998E-2</c:v>
                </c:pt>
                <c:pt idx="91">
                  <c:v>4.4999999999999998E-2</c:v>
                </c:pt>
                <c:pt idx="92">
                  <c:v>3.5000000000000003E-2</c:v>
                </c:pt>
                <c:pt idx="93">
                  <c:v>3.5000000000000003E-2</c:v>
                </c:pt>
                <c:pt idx="94">
                  <c:v>3.5000000000000003E-2</c:v>
                </c:pt>
                <c:pt idx="95">
                  <c:v>3.5000000000000003E-2</c:v>
                </c:pt>
                <c:pt idx="96">
                  <c:v>3.5000000000000003E-2</c:v>
                </c:pt>
                <c:pt idx="97">
                  <c:v>3.5000000000000003E-2</c:v>
                </c:pt>
                <c:pt idx="98">
                  <c:v>3.5000000000000003E-2</c:v>
                </c:pt>
                <c:pt idx="99">
                  <c:v>3.5000000000000003E-2</c:v>
                </c:pt>
                <c:pt idx="100">
                  <c:v>3.5000000000000003E-2</c:v>
                </c:pt>
                <c:pt idx="101">
                  <c:v>3.5000000000000003E-2</c:v>
                </c:pt>
                <c:pt idx="102">
                  <c:v>3.5000000000000003E-2</c:v>
                </c:pt>
                <c:pt idx="103">
                  <c:v>3.5000000000000003E-2</c:v>
                </c:pt>
                <c:pt idx="104">
                  <c:v>3.5000000000000003E-2</c:v>
                </c:pt>
                <c:pt idx="105">
                  <c:v>3.5000000000000003E-2</c:v>
                </c:pt>
                <c:pt idx="106">
                  <c:v>3.5000000000000003E-2</c:v>
                </c:pt>
                <c:pt idx="107">
                  <c:v>0.04</c:v>
                </c:pt>
                <c:pt idx="108">
                  <c:v>0.05</c:v>
                </c:pt>
                <c:pt idx="109">
                  <c:v>5.5E-2</c:v>
                </c:pt>
                <c:pt idx="110">
                  <c:v>5.5E-2</c:v>
                </c:pt>
                <c:pt idx="111">
                  <c:v>0.06</c:v>
                </c:pt>
                <c:pt idx="112">
                  <c:v>0.06</c:v>
                </c:pt>
                <c:pt idx="113">
                  <c:v>7.0000000000000007E-2</c:v>
                </c:pt>
                <c:pt idx="114">
                  <c:v>7.7499999999999999E-2</c:v>
                </c:pt>
                <c:pt idx="115">
                  <c:v>8.2500000000000004E-2</c:v>
                </c:pt>
                <c:pt idx="116">
                  <c:v>8.5000000000000006E-2</c:v>
                </c:pt>
                <c:pt idx="117">
                  <c:v>8.7499999999999994E-2</c:v>
                </c:pt>
                <c:pt idx="118">
                  <c:v>0.09</c:v>
                </c:pt>
                <c:pt idx="119">
                  <c:v>0.09</c:v>
                </c:pt>
                <c:pt idx="120">
                  <c:v>0.09</c:v>
                </c:pt>
                <c:pt idx="121">
                  <c:v>0.09</c:v>
                </c:pt>
                <c:pt idx="122">
                  <c:v>0.09</c:v>
                </c:pt>
                <c:pt idx="123">
                  <c:v>0.09</c:v>
                </c:pt>
                <c:pt idx="124">
                  <c:v>0.09</c:v>
                </c:pt>
                <c:pt idx="125">
                  <c:v>8.5000000000000006E-2</c:v>
                </c:pt>
                <c:pt idx="126">
                  <c:v>8.2500000000000004E-2</c:v>
                </c:pt>
                <c:pt idx="127">
                  <c:v>8.2500000000000004E-2</c:v>
                </c:pt>
                <c:pt idx="128">
                  <c:v>0.08</c:v>
                </c:pt>
                <c:pt idx="129">
                  <c:v>0.08</c:v>
                </c:pt>
                <c:pt idx="130">
                  <c:v>7.7499999999999999E-2</c:v>
                </c:pt>
                <c:pt idx="131">
                  <c:v>7.4999999999999997E-2</c:v>
                </c:pt>
                <c:pt idx="132">
                  <c:v>7.4999999999999997E-2</c:v>
                </c:pt>
                <c:pt idx="133">
                  <c:v>7.4999999999999997E-2</c:v>
                </c:pt>
                <c:pt idx="134">
                  <c:v>7.4999999999999997E-2</c:v>
                </c:pt>
                <c:pt idx="135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D1-4D88-A37D-16BD26DA9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09504"/>
        <c:axId val="44311296"/>
      </c:lineChart>
      <c:catAx>
        <c:axId val="44309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311296"/>
        <c:crosses val="autoZero"/>
        <c:auto val="1"/>
        <c:lblAlgn val="ctr"/>
        <c:lblOffset val="100"/>
        <c:noMultiLvlLbl val="0"/>
      </c:catAx>
      <c:valAx>
        <c:axId val="4431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44309504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0.11023217434701506"/>
          <c:y val="0.88850505050505046"/>
          <c:w val="0.81962970253718292"/>
          <c:h val="8.3717191601049873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Gill Sans MT" panose="020B0502020104020203" pitchFamily="34" charset="0"/>
          <a:ea typeface="Tahoma" pitchFamily="34" charset="0"/>
          <a:cs typeface="Tahoma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9" workbookViewId="0" zoomToFit="1"/>
  </sheetViews>
  <pageMargins left="0.7" right="0.7" top="0.75" bottom="0.75" header="0.3" footer="0.3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82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2"/>
  <sheetViews>
    <sheetView tabSelected="1" topLeftCell="A234" zoomScaleNormal="100" workbookViewId="0">
      <selection activeCell="H249" sqref="H249"/>
    </sheetView>
  </sheetViews>
  <sheetFormatPr defaultColWidth="9.140625" defaultRowHeight="17.25" x14ac:dyDescent="0.35"/>
  <cols>
    <col min="1" max="1" width="9.140625" style="1" customWidth="1"/>
    <col min="2" max="2" width="12.140625" style="1" customWidth="1"/>
    <col min="3" max="3" width="27" style="1" customWidth="1"/>
    <col min="4" max="4" width="11.5703125" style="1" bestFit="1" customWidth="1"/>
    <col min="5" max="5" width="15" style="1" customWidth="1"/>
    <col min="6" max="6" width="11.85546875" style="1" customWidth="1"/>
    <col min="7" max="17" width="9.140625" style="1" customWidth="1"/>
    <col min="18" max="16384" width="9.140625" style="1"/>
  </cols>
  <sheetData>
    <row r="1" spans="1:6" x14ac:dyDescent="0.35">
      <c r="A1" s="37" t="s">
        <v>0</v>
      </c>
      <c r="B1" s="38"/>
      <c r="C1" s="38"/>
      <c r="D1" s="38"/>
      <c r="E1" s="38"/>
      <c r="F1" s="39"/>
    </row>
    <row r="2" spans="1:6" x14ac:dyDescent="0.35">
      <c r="A2" s="40" t="s">
        <v>1</v>
      </c>
      <c r="B2" s="41"/>
      <c r="C2" s="41"/>
      <c r="D2" s="41"/>
      <c r="E2" s="41"/>
      <c r="F2" s="42"/>
    </row>
    <row r="3" spans="1:6" ht="15" customHeight="1" x14ac:dyDescent="0.35">
      <c r="A3" s="40" t="s">
        <v>27</v>
      </c>
      <c r="B3" s="41"/>
      <c r="C3" s="41"/>
      <c r="D3" s="41"/>
      <c r="E3" s="41"/>
      <c r="F3" s="42"/>
    </row>
    <row r="4" spans="1:6" ht="15" customHeight="1" x14ac:dyDescent="0.35">
      <c r="A4" s="43" t="s">
        <v>2</v>
      </c>
      <c r="B4" s="44"/>
      <c r="C4" s="44"/>
      <c r="D4" s="44"/>
      <c r="E4" s="44"/>
      <c r="F4" s="45"/>
    </row>
    <row r="5" spans="1:6" ht="15" customHeight="1" x14ac:dyDescent="0.35">
      <c r="A5" s="53" t="s">
        <v>3</v>
      </c>
      <c r="B5" s="49" t="s">
        <v>4</v>
      </c>
      <c r="C5" s="51" t="s">
        <v>5</v>
      </c>
      <c r="D5" s="46" t="s">
        <v>6</v>
      </c>
      <c r="E5" s="47"/>
      <c r="F5" s="48"/>
    </row>
    <row r="6" spans="1:6" x14ac:dyDescent="0.35">
      <c r="A6" s="54"/>
      <c r="B6" s="50"/>
      <c r="C6" s="52"/>
      <c r="D6" s="2" t="s">
        <v>7</v>
      </c>
      <c r="E6" s="3" t="s">
        <v>8</v>
      </c>
      <c r="F6" s="4" t="s">
        <v>9</v>
      </c>
    </row>
    <row r="7" spans="1:6" x14ac:dyDescent="0.35">
      <c r="A7" s="55">
        <v>2004</v>
      </c>
      <c r="B7" s="14" t="s">
        <v>10</v>
      </c>
      <c r="C7" s="15">
        <v>0.45</v>
      </c>
      <c r="D7" s="16">
        <f>+C7</f>
        <v>0.45</v>
      </c>
      <c r="E7" s="14"/>
      <c r="F7" s="5">
        <v>0.55000000000000004</v>
      </c>
    </row>
    <row r="8" spans="1:6" x14ac:dyDescent="0.35">
      <c r="A8" s="33"/>
      <c r="B8" s="1" t="s">
        <v>11</v>
      </c>
      <c r="C8" s="17">
        <v>0.5</v>
      </c>
      <c r="D8" s="18">
        <f t="shared" ref="D8:D71" si="0">+C8</f>
        <v>0.5</v>
      </c>
      <c r="F8" s="6">
        <v>0.6</v>
      </c>
    </row>
    <row r="9" spans="1:6" x14ac:dyDescent="0.35">
      <c r="A9" s="33"/>
      <c r="B9" s="1" t="s">
        <v>12</v>
      </c>
      <c r="C9" s="17">
        <v>0.5</v>
      </c>
      <c r="D9" s="18">
        <f t="shared" si="0"/>
        <v>0.5</v>
      </c>
      <c r="F9" s="6">
        <v>0.6</v>
      </c>
    </row>
    <row r="10" spans="1:6" x14ac:dyDescent="0.35">
      <c r="A10" s="33"/>
      <c r="B10" s="1" t="s">
        <v>13</v>
      </c>
      <c r="C10" s="17">
        <v>0.5</v>
      </c>
      <c r="D10" s="18">
        <f t="shared" si="0"/>
        <v>0.5</v>
      </c>
      <c r="F10" s="6">
        <v>0.6</v>
      </c>
    </row>
    <row r="11" spans="1:6" x14ac:dyDescent="0.35">
      <c r="A11" s="33"/>
      <c r="B11" s="1" t="s">
        <v>14</v>
      </c>
      <c r="C11" s="17">
        <v>0.15</v>
      </c>
      <c r="D11" s="18">
        <f t="shared" si="0"/>
        <v>0.15</v>
      </c>
      <c r="F11" s="6">
        <v>0.6</v>
      </c>
    </row>
    <row r="12" spans="1:6" x14ac:dyDescent="0.35">
      <c r="A12" s="33"/>
      <c r="B12" s="1" t="s">
        <v>15</v>
      </c>
      <c r="C12" s="17">
        <v>0.15</v>
      </c>
      <c r="D12" s="18">
        <f t="shared" si="0"/>
        <v>0.15</v>
      </c>
      <c r="F12" s="6">
        <v>0.6</v>
      </c>
    </row>
    <row r="13" spans="1:6" x14ac:dyDescent="0.35">
      <c r="A13" s="33"/>
      <c r="B13" s="1" t="s">
        <v>16</v>
      </c>
      <c r="C13" s="17">
        <v>0.15</v>
      </c>
      <c r="D13" s="18">
        <f t="shared" si="0"/>
        <v>0.15</v>
      </c>
      <c r="F13" s="6">
        <v>0.6</v>
      </c>
    </row>
    <row r="14" spans="1:6" x14ac:dyDescent="0.35">
      <c r="A14" s="33"/>
      <c r="B14" s="1" t="s">
        <v>17</v>
      </c>
      <c r="C14" s="17">
        <v>0.15</v>
      </c>
      <c r="D14" s="18">
        <f t="shared" si="0"/>
        <v>0.15</v>
      </c>
      <c r="F14" s="6">
        <v>0.6</v>
      </c>
    </row>
    <row r="15" spans="1:6" x14ac:dyDescent="0.35">
      <c r="A15" s="33"/>
      <c r="B15" s="1" t="s">
        <v>18</v>
      </c>
      <c r="C15" s="17">
        <v>0.15</v>
      </c>
      <c r="D15" s="18">
        <f t="shared" si="0"/>
        <v>0.15</v>
      </c>
      <c r="F15" s="6">
        <v>0.6</v>
      </c>
    </row>
    <row r="16" spans="1:6" x14ac:dyDescent="0.35">
      <c r="A16" s="33"/>
      <c r="B16" s="1" t="s">
        <v>19</v>
      </c>
      <c r="C16" s="17">
        <v>0.1</v>
      </c>
      <c r="D16" s="18">
        <f t="shared" si="0"/>
        <v>0.1</v>
      </c>
      <c r="F16" s="6">
        <v>0.45</v>
      </c>
    </row>
    <row r="17" spans="1:6" x14ac:dyDescent="0.35">
      <c r="A17" s="33"/>
      <c r="B17" s="1" t="s">
        <v>20</v>
      </c>
      <c r="C17" s="17">
        <v>0.1</v>
      </c>
      <c r="D17" s="18">
        <f t="shared" si="0"/>
        <v>0.1</v>
      </c>
      <c r="F17" s="6">
        <v>0.45</v>
      </c>
    </row>
    <row r="18" spans="1:6" x14ac:dyDescent="0.35">
      <c r="A18" s="34"/>
      <c r="B18" s="19" t="s">
        <v>21</v>
      </c>
      <c r="C18" s="20">
        <v>7.0000000000000007E-2</v>
      </c>
      <c r="D18" s="21">
        <f t="shared" si="0"/>
        <v>7.0000000000000007E-2</v>
      </c>
      <c r="E18" s="19"/>
      <c r="F18" s="7">
        <v>0.45</v>
      </c>
    </row>
    <row r="19" spans="1:6" x14ac:dyDescent="0.35">
      <c r="A19" s="32">
        <v>2005</v>
      </c>
      <c r="B19" s="22" t="s">
        <v>10</v>
      </c>
      <c r="C19" s="23">
        <v>0.04</v>
      </c>
      <c r="D19" s="24">
        <f t="shared" si="0"/>
        <v>0.04</v>
      </c>
      <c r="E19" s="22"/>
      <c r="F19" s="8">
        <v>0.45</v>
      </c>
    </row>
    <row r="20" spans="1:6" x14ac:dyDescent="0.35">
      <c r="A20" s="33"/>
      <c r="B20" s="1" t="s">
        <v>11</v>
      </c>
      <c r="C20" s="17">
        <v>0.04</v>
      </c>
      <c r="D20" s="18">
        <f t="shared" si="0"/>
        <v>0.04</v>
      </c>
      <c r="F20" s="6">
        <v>0.45</v>
      </c>
    </row>
    <row r="21" spans="1:6" x14ac:dyDescent="0.35">
      <c r="A21" s="33"/>
      <c r="B21" s="1" t="s">
        <v>12</v>
      </c>
      <c r="C21" s="17">
        <v>0.04</v>
      </c>
      <c r="D21" s="18">
        <f t="shared" si="0"/>
        <v>0.04</v>
      </c>
      <c r="F21" s="6">
        <v>0.45</v>
      </c>
    </row>
    <row r="22" spans="1:6" x14ac:dyDescent="0.35">
      <c r="A22" s="33"/>
      <c r="B22" s="1" t="s">
        <v>13</v>
      </c>
      <c r="C22" s="17">
        <v>0.04</v>
      </c>
      <c r="D22" s="18">
        <f t="shared" si="0"/>
        <v>0.04</v>
      </c>
      <c r="F22" s="6">
        <v>0.45</v>
      </c>
    </row>
    <row r="23" spans="1:6" x14ac:dyDescent="0.35">
      <c r="A23" s="33"/>
      <c r="B23" s="1" t="s">
        <v>14</v>
      </c>
      <c r="C23" s="17">
        <v>0.08</v>
      </c>
      <c r="D23" s="18">
        <f t="shared" si="0"/>
        <v>0.08</v>
      </c>
      <c r="F23" s="6">
        <v>0.38</v>
      </c>
    </row>
    <row r="24" spans="1:6" x14ac:dyDescent="0.35">
      <c r="A24" s="33"/>
      <c r="B24" s="1" t="s">
        <v>15</v>
      </c>
      <c r="C24" s="17">
        <v>0.08</v>
      </c>
      <c r="D24" s="18">
        <f t="shared" si="0"/>
        <v>0.08</v>
      </c>
      <c r="F24" s="6">
        <v>0.38</v>
      </c>
    </row>
    <row r="25" spans="1:6" x14ac:dyDescent="0.35">
      <c r="A25" s="33"/>
      <c r="B25" s="1" t="s">
        <v>16</v>
      </c>
      <c r="C25" s="17">
        <v>0.08</v>
      </c>
      <c r="D25" s="18">
        <f t="shared" si="0"/>
        <v>0.08</v>
      </c>
      <c r="F25" s="6">
        <v>0.38</v>
      </c>
    </row>
    <row r="26" spans="1:6" x14ac:dyDescent="0.35">
      <c r="A26" s="33"/>
      <c r="B26" s="1" t="s">
        <v>17</v>
      </c>
      <c r="C26" s="17">
        <v>0.08</v>
      </c>
      <c r="D26" s="18">
        <f t="shared" si="0"/>
        <v>0.08</v>
      </c>
      <c r="F26" s="6">
        <v>0.38</v>
      </c>
    </row>
    <row r="27" spans="1:6" x14ac:dyDescent="0.35">
      <c r="A27" s="33"/>
      <c r="B27" s="1" t="s">
        <v>18</v>
      </c>
      <c r="C27" s="17">
        <v>0.1</v>
      </c>
      <c r="D27" s="18">
        <f t="shared" si="0"/>
        <v>0.1</v>
      </c>
      <c r="F27" s="6">
        <v>0.38</v>
      </c>
    </row>
    <row r="28" spans="1:6" x14ac:dyDescent="0.35">
      <c r="A28" s="33"/>
      <c r="B28" s="1" t="s">
        <v>19</v>
      </c>
      <c r="C28" s="17">
        <v>0.1</v>
      </c>
      <c r="D28" s="18">
        <f t="shared" si="0"/>
        <v>0.1</v>
      </c>
      <c r="F28" s="6">
        <v>0.38</v>
      </c>
    </row>
    <row r="29" spans="1:6" x14ac:dyDescent="0.35">
      <c r="A29" s="33"/>
      <c r="B29" s="1" t="s">
        <v>20</v>
      </c>
      <c r="C29" s="17">
        <v>0.1</v>
      </c>
      <c r="D29" s="18">
        <f t="shared" si="0"/>
        <v>0.1</v>
      </c>
      <c r="F29" s="6">
        <v>0.33</v>
      </c>
    </row>
    <row r="30" spans="1:6" x14ac:dyDescent="0.35">
      <c r="A30" s="34"/>
      <c r="B30" s="19" t="s">
        <v>21</v>
      </c>
      <c r="C30" s="20">
        <v>0.1</v>
      </c>
      <c r="D30" s="21">
        <f t="shared" si="0"/>
        <v>0.1</v>
      </c>
      <c r="E30" s="19"/>
      <c r="F30" s="7">
        <v>0.33</v>
      </c>
    </row>
    <row r="31" spans="1:6" x14ac:dyDescent="0.35">
      <c r="A31" s="33">
        <v>2006</v>
      </c>
      <c r="B31" s="1" t="s">
        <v>10</v>
      </c>
      <c r="C31" s="17">
        <v>0.1</v>
      </c>
      <c r="D31" s="18">
        <f t="shared" si="0"/>
        <v>0.1</v>
      </c>
      <c r="F31" s="6">
        <v>0.33</v>
      </c>
    </row>
    <row r="32" spans="1:6" x14ac:dyDescent="0.35">
      <c r="A32" s="33"/>
      <c r="B32" s="1" t="s">
        <v>11</v>
      </c>
      <c r="C32" s="17">
        <v>0.1</v>
      </c>
      <c r="D32" s="18">
        <f t="shared" si="0"/>
        <v>0.1</v>
      </c>
      <c r="F32" s="6">
        <v>0.33</v>
      </c>
    </row>
    <row r="33" spans="1:6" x14ac:dyDescent="0.35">
      <c r="A33" s="33"/>
      <c r="B33" s="1" t="s">
        <v>12</v>
      </c>
      <c r="C33" s="17">
        <v>0.1</v>
      </c>
      <c r="D33" s="18">
        <f t="shared" si="0"/>
        <v>0.1</v>
      </c>
      <c r="F33" s="6">
        <v>0.33</v>
      </c>
    </row>
    <row r="34" spans="1:6" x14ac:dyDescent="0.35">
      <c r="A34" s="33"/>
      <c r="B34" s="1" t="s">
        <v>13</v>
      </c>
      <c r="C34" s="17">
        <v>0.1</v>
      </c>
      <c r="D34" s="18">
        <f t="shared" si="0"/>
        <v>0.1</v>
      </c>
      <c r="F34" s="6">
        <v>0.33</v>
      </c>
    </row>
    <row r="35" spans="1:6" x14ac:dyDescent="0.35">
      <c r="A35" s="33"/>
      <c r="B35" s="1" t="s">
        <v>14</v>
      </c>
      <c r="C35" s="17">
        <v>0.1</v>
      </c>
      <c r="D35" s="18">
        <f t="shared" si="0"/>
        <v>0.1</v>
      </c>
      <c r="F35" s="6">
        <v>0.25</v>
      </c>
    </row>
    <row r="36" spans="1:6" x14ac:dyDescent="0.35">
      <c r="A36" s="33"/>
      <c r="B36" s="1" t="s">
        <v>15</v>
      </c>
      <c r="C36" s="17">
        <v>0.1</v>
      </c>
      <c r="D36" s="18">
        <f t="shared" si="0"/>
        <v>0.1</v>
      </c>
      <c r="F36" s="6">
        <v>0.25</v>
      </c>
    </row>
    <row r="37" spans="1:6" x14ac:dyDescent="0.35">
      <c r="A37" s="33"/>
      <c r="B37" s="1" t="s">
        <v>16</v>
      </c>
      <c r="C37" s="17">
        <v>0.1</v>
      </c>
      <c r="D37" s="18">
        <f t="shared" si="0"/>
        <v>0.1</v>
      </c>
      <c r="F37" s="6">
        <v>0.25</v>
      </c>
    </row>
    <row r="38" spans="1:6" x14ac:dyDescent="0.35">
      <c r="A38" s="33"/>
      <c r="B38" s="1" t="s">
        <v>17</v>
      </c>
      <c r="C38" s="17">
        <v>0.08</v>
      </c>
      <c r="D38" s="18">
        <f t="shared" si="0"/>
        <v>0.08</v>
      </c>
      <c r="F38" s="6">
        <v>0.18</v>
      </c>
    </row>
    <row r="39" spans="1:6" x14ac:dyDescent="0.35">
      <c r="A39" s="33"/>
      <c r="B39" s="1" t="s">
        <v>18</v>
      </c>
      <c r="C39" s="17">
        <v>0.08</v>
      </c>
      <c r="D39" s="18">
        <f t="shared" si="0"/>
        <v>0.08</v>
      </c>
      <c r="F39" s="6">
        <v>0.18</v>
      </c>
    </row>
    <row r="40" spans="1:6" x14ac:dyDescent="0.35">
      <c r="A40" s="33"/>
      <c r="B40" s="1" t="s">
        <v>19</v>
      </c>
      <c r="C40" s="17">
        <v>0.08</v>
      </c>
      <c r="D40" s="18">
        <f t="shared" si="0"/>
        <v>0.08</v>
      </c>
      <c r="F40" s="6">
        <v>0.18</v>
      </c>
    </row>
    <row r="41" spans="1:6" x14ac:dyDescent="0.35">
      <c r="A41" s="33"/>
      <c r="B41" s="1" t="s">
        <v>20</v>
      </c>
      <c r="C41" s="17">
        <v>0.08</v>
      </c>
      <c r="D41" s="18">
        <f t="shared" si="0"/>
        <v>0.08</v>
      </c>
      <c r="F41" s="6">
        <v>0.18</v>
      </c>
    </row>
    <row r="42" spans="1:6" x14ac:dyDescent="0.35">
      <c r="A42" s="34"/>
      <c r="B42" s="19" t="s">
        <v>21</v>
      </c>
      <c r="C42" s="20">
        <v>0.08</v>
      </c>
      <c r="D42" s="21">
        <f t="shared" si="0"/>
        <v>0.08</v>
      </c>
      <c r="E42" s="19"/>
      <c r="F42" s="7">
        <v>0.18</v>
      </c>
    </row>
    <row r="43" spans="1:6" x14ac:dyDescent="0.35">
      <c r="A43" s="32">
        <v>2007</v>
      </c>
      <c r="B43" s="22" t="s">
        <v>10</v>
      </c>
      <c r="C43" s="23">
        <v>0.08</v>
      </c>
      <c r="D43" s="24">
        <f t="shared" si="0"/>
        <v>0.08</v>
      </c>
      <c r="E43" s="22"/>
      <c r="F43" s="8">
        <v>0.18</v>
      </c>
    </row>
    <row r="44" spans="1:6" x14ac:dyDescent="0.35">
      <c r="A44" s="33"/>
      <c r="B44" s="1" t="s">
        <v>11</v>
      </c>
      <c r="C44" s="17">
        <v>0.08</v>
      </c>
      <c r="D44" s="18">
        <f t="shared" si="0"/>
        <v>0.08</v>
      </c>
      <c r="F44" s="6">
        <v>0.18</v>
      </c>
    </row>
    <row r="45" spans="1:6" x14ac:dyDescent="0.35">
      <c r="A45" s="33"/>
      <c r="B45" s="1" t="s">
        <v>12</v>
      </c>
      <c r="C45" s="17">
        <v>0.08</v>
      </c>
      <c r="D45" s="18">
        <f t="shared" si="0"/>
        <v>0.08</v>
      </c>
      <c r="F45" s="6">
        <v>0.18</v>
      </c>
    </row>
    <row r="46" spans="1:6" x14ac:dyDescent="0.35">
      <c r="A46" s="33"/>
      <c r="B46" s="1" t="s">
        <v>13</v>
      </c>
      <c r="C46" s="17">
        <v>7.0000000000000007E-2</v>
      </c>
      <c r="D46" s="18">
        <f t="shared" si="0"/>
        <v>7.0000000000000007E-2</v>
      </c>
      <c r="F46" s="6">
        <v>0.16</v>
      </c>
    </row>
    <row r="47" spans="1:6" x14ac:dyDescent="0.35">
      <c r="A47" s="33"/>
      <c r="B47" s="1" t="s">
        <v>14</v>
      </c>
      <c r="C47" s="17">
        <v>7.0000000000000007E-2</v>
      </c>
      <c r="D47" s="18">
        <f t="shared" si="0"/>
        <v>7.0000000000000007E-2</v>
      </c>
      <c r="F47" s="6">
        <v>0.16</v>
      </c>
    </row>
    <row r="48" spans="1:6" x14ac:dyDescent="0.35">
      <c r="A48" s="33"/>
      <c r="B48" s="1" t="s">
        <v>15</v>
      </c>
      <c r="C48" s="17">
        <v>7.0000000000000007E-2</v>
      </c>
      <c r="D48" s="18">
        <f t="shared" si="0"/>
        <v>7.0000000000000007E-2</v>
      </c>
      <c r="F48" s="6">
        <v>0.16</v>
      </c>
    </row>
    <row r="49" spans="1:6" x14ac:dyDescent="0.35">
      <c r="A49" s="33"/>
      <c r="B49" s="1" t="s">
        <v>16</v>
      </c>
      <c r="C49" s="17">
        <v>7.0000000000000007E-2</v>
      </c>
      <c r="D49" s="18">
        <f t="shared" si="0"/>
        <v>7.0000000000000007E-2</v>
      </c>
      <c r="F49" s="6">
        <v>0.16</v>
      </c>
    </row>
    <row r="50" spans="1:6" x14ac:dyDescent="0.35">
      <c r="A50" s="33"/>
      <c r="B50" s="1" t="s">
        <v>17</v>
      </c>
      <c r="C50" s="17">
        <v>7.0000000000000007E-2</v>
      </c>
      <c r="D50" s="18">
        <f t="shared" si="0"/>
        <v>7.0000000000000007E-2</v>
      </c>
      <c r="F50" s="6">
        <v>0.16</v>
      </c>
    </row>
    <row r="51" spans="1:6" x14ac:dyDescent="0.35">
      <c r="A51" s="33"/>
      <c r="B51" s="1" t="s">
        <v>18</v>
      </c>
      <c r="C51" s="17">
        <v>7.0000000000000007E-2</v>
      </c>
      <c r="D51" s="18">
        <f t="shared" si="0"/>
        <v>7.0000000000000007E-2</v>
      </c>
      <c r="F51" s="6">
        <v>0.16</v>
      </c>
    </row>
    <row r="52" spans="1:6" x14ac:dyDescent="0.35">
      <c r="A52" s="33"/>
      <c r="B52" s="1" t="s">
        <v>19</v>
      </c>
      <c r="C52" s="17">
        <v>7.0000000000000007E-2</v>
      </c>
      <c r="D52" s="18">
        <f t="shared" si="0"/>
        <v>7.0000000000000007E-2</v>
      </c>
      <c r="F52" s="6">
        <v>0.16</v>
      </c>
    </row>
    <row r="53" spans="1:6" x14ac:dyDescent="0.35">
      <c r="A53" s="33"/>
      <c r="B53" s="1" t="s">
        <v>20</v>
      </c>
      <c r="C53" s="17">
        <v>7.0000000000000007E-2</v>
      </c>
      <c r="D53" s="18">
        <f t="shared" si="0"/>
        <v>7.0000000000000007E-2</v>
      </c>
      <c r="F53" s="6">
        <v>0.16</v>
      </c>
    </row>
    <row r="54" spans="1:6" x14ac:dyDescent="0.35">
      <c r="A54" s="34"/>
      <c r="B54" s="19" t="s">
        <v>21</v>
      </c>
      <c r="C54" s="20">
        <v>7.0000000000000007E-2</v>
      </c>
      <c r="D54" s="21">
        <f t="shared" si="0"/>
        <v>7.0000000000000007E-2</v>
      </c>
      <c r="E54" s="19"/>
      <c r="F54" s="7">
        <v>0.16</v>
      </c>
    </row>
    <row r="55" spans="1:6" x14ac:dyDescent="0.35">
      <c r="A55" s="32">
        <v>2008</v>
      </c>
      <c r="B55" s="22" t="s">
        <v>10</v>
      </c>
      <c r="C55" s="23">
        <v>7.0000000000000007E-2</v>
      </c>
      <c r="D55" s="24">
        <f t="shared" si="0"/>
        <v>7.0000000000000007E-2</v>
      </c>
      <c r="E55" s="22"/>
      <c r="F55" s="8">
        <v>0.16</v>
      </c>
    </row>
    <row r="56" spans="1:6" x14ac:dyDescent="0.35">
      <c r="A56" s="33"/>
      <c r="B56" s="1" t="s">
        <v>11</v>
      </c>
      <c r="C56" s="17">
        <v>0.08</v>
      </c>
      <c r="D56" s="18">
        <f t="shared" si="0"/>
        <v>0.08</v>
      </c>
      <c r="F56" s="6">
        <v>0.16</v>
      </c>
    </row>
    <row r="57" spans="1:6" x14ac:dyDescent="0.35">
      <c r="A57" s="33"/>
      <c r="B57" s="1" t="s">
        <v>12</v>
      </c>
      <c r="C57" s="17">
        <v>0.09</v>
      </c>
      <c r="D57" s="18">
        <f t="shared" si="0"/>
        <v>0.09</v>
      </c>
      <c r="F57" s="6">
        <v>0.16</v>
      </c>
    </row>
    <row r="58" spans="1:6" x14ac:dyDescent="0.35">
      <c r="A58" s="33"/>
      <c r="B58" s="1" t="s">
        <v>13</v>
      </c>
      <c r="C58" s="17">
        <v>0.09</v>
      </c>
      <c r="D58" s="18">
        <f t="shared" si="0"/>
        <v>0.09</v>
      </c>
      <c r="F58" s="6">
        <v>0.16</v>
      </c>
    </row>
    <row r="59" spans="1:6" x14ac:dyDescent="0.35">
      <c r="A59" s="33"/>
      <c r="B59" s="1" t="s">
        <v>14</v>
      </c>
      <c r="C59" s="17">
        <v>0.09</v>
      </c>
      <c r="D59" s="18">
        <f t="shared" si="0"/>
        <v>0.09</v>
      </c>
      <c r="F59" s="6">
        <v>0.16</v>
      </c>
    </row>
    <row r="60" spans="1:6" x14ac:dyDescent="0.35">
      <c r="A60" s="33"/>
      <c r="B60" s="1" t="s">
        <v>15</v>
      </c>
      <c r="C60" s="17">
        <v>0.09</v>
      </c>
      <c r="D60" s="18">
        <f t="shared" si="0"/>
        <v>0.09</v>
      </c>
      <c r="F60" s="6">
        <v>0.16</v>
      </c>
    </row>
    <row r="61" spans="1:6" x14ac:dyDescent="0.35">
      <c r="A61" s="33"/>
      <c r="B61" s="1" t="s">
        <v>16</v>
      </c>
      <c r="C61" s="17">
        <v>0.09</v>
      </c>
      <c r="D61" s="18">
        <f t="shared" si="0"/>
        <v>0.09</v>
      </c>
      <c r="F61" s="6">
        <v>0.16</v>
      </c>
    </row>
    <row r="62" spans="1:6" x14ac:dyDescent="0.35">
      <c r="A62" s="33"/>
      <c r="B62" s="1" t="s">
        <v>17</v>
      </c>
      <c r="C62" s="17">
        <v>9.5000000000000001E-2</v>
      </c>
      <c r="D62" s="18">
        <f t="shared" si="0"/>
        <v>9.5000000000000001E-2</v>
      </c>
      <c r="F62" s="6">
        <v>0.16</v>
      </c>
    </row>
    <row r="63" spans="1:6" x14ac:dyDescent="0.35">
      <c r="A63" s="33"/>
      <c r="B63" s="1" t="s">
        <v>18</v>
      </c>
      <c r="C63" s="17">
        <v>9.5000000000000001E-2</v>
      </c>
      <c r="D63" s="18">
        <f t="shared" si="0"/>
        <v>9.5000000000000001E-2</v>
      </c>
      <c r="F63" s="6">
        <v>0.16</v>
      </c>
    </row>
    <row r="64" spans="1:6" x14ac:dyDescent="0.35">
      <c r="A64" s="33"/>
      <c r="B64" s="1" t="s">
        <v>19</v>
      </c>
      <c r="C64" s="17">
        <v>9.5000000000000001E-2</v>
      </c>
      <c r="D64" s="18">
        <f t="shared" si="0"/>
        <v>9.5000000000000001E-2</v>
      </c>
      <c r="F64" s="6">
        <v>0.16</v>
      </c>
    </row>
    <row r="65" spans="1:6" x14ac:dyDescent="0.35">
      <c r="A65" s="33"/>
      <c r="B65" s="1" t="s">
        <v>20</v>
      </c>
      <c r="C65" s="17">
        <v>9.5000000000000001E-2</v>
      </c>
      <c r="D65" s="18">
        <f t="shared" si="0"/>
        <v>9.5000000000000001E-2</v>
      </c>
      <c r="F65" s="6">
        <v>0.16</v>
      </c>
    </row>
    <row r="66" spans="1:6" x14ac:dyDescent="0.35">
      <c r="A66" s="34"/>
      <c r="B66" s="19" t="s">
        <v>21</v>
      </c>
      <c r="C66" s="20">
        <v>9.5000000000000001E-2</v>
      </c>
      <c r="D66" s="21">
        <f t="shared" si="0"/>
        <v>9.5000000000000001E-2</v>
      </c>
      <c r="E66" s="19"/>
      <c r="F66" s="7">
        <v>0.16</v>
      </c>
    </row>
    <row r="67" spans="1:6" x14ac:dyDescent="0.35">
      <c r="A67" s="32">
        <v>2009</v>
      </c>
      <c r="B67" s="22" t="s">
        <v>10</v>
      </c>
      <c r="C67" s="25">
        <v>8.5000000000000006E-2</v>
      </c>
      <c r="D67" s="24">
        <f t="shared" si="0"/>
        <v>8.5000000000000006E-2</v>
      </c>
      <c r="E67" s="22"/>
      <c r="F67" s="8">
        <v>0.14000000000000001</v>
      </c>
    </row>
    <row r="68" spans="1:6" x14ac:dyDescent="0.35">
      <c r="A68" s="33"/>
      <c r="B68" s="1" t="s">
        <v>11</v>
      </c>
      <c r="C68" s="17">
        <v>0.06</v>
      </c>
      <c r="D68" s="18">
        <f t="shared" si="0"/>
        <v>0.06</v>
      </c>
      <c r="F68" s="6">
        <v>0.115</v>
      </c>
    </row>
    <row r="69" spans="1:6" x14ac:dyDescent="0.35">
      <c r="A69" s="33"/>
      <c r="B69" s="1" t="s">
        <v>12</v>
      </c>
      <c r="C69" s="17">
        <v>0.06</v>
      </c>
      <c r="D69" s="18">
        <f t="shared" si="0"/>
        <v>0.06</v>
      </c>
      <c r="F69" s="6">
        <v>0.115</v>
      </c>
    </row>
    <row r="70" spans="1:6" x14ac:dyDescent="0.35">
      <c r="A70" s="33"/>
      <c r="B70" s="1" t="s">
        <v>13</v>
      </c>
      <c r="C70" s="17">
        <v>0.05</v>
      </c>
      <c r="D70" s="18">
        <f t="shared" si="0"/>
        <v>0.05</v>
      </c>
      <c r="F70" s="6">
        <v>0.105</v>
      </c>
    </row>
    <row r="71" spans="1:6" x14ac:dyDescent="0.35">
      <c r="A71" s="33"/>
      <c r="B71" s="1" t="s">
        <v>14</v>
      </c>
      <c r="C71" s="17">
        <v>0.05</v>
      </c>
      <c r="D71" s="18">
        <f t="shared" si="0"/>
        <v>0.05</v>
      </c>
      <c r="F71" s="6">
        <v>0.105</v>
      </c>
    </row>
    <row r="72" spans="1:6" x14ac:dyDescent="0.35">
      <c r="A72" s="33"/>
      <c r="B72" s="1" t="s">
        <v>15</v>
      </c>
      <c r="C72" s="17">
        <v>0.05</v>
      </c>
      <c r="D72" s="18">
        <f t="shared" ref="D72:D115" si="1">+C72</f>
        <v>0.05</v>
      </c>
      <c r="F72" s="6">
        <v>0.105</v>
      </c>
    </row>
    <row r="73" spans="1:6" x14ac:dyDescent="0.35">
      <c r="A73" s="33"/>
      <c r="B73" s="1" t="s">
        <v>16</v>
      </c>
      <c r="C73" s="17">
        <v>0.05</v>
      </c>
      <c r="D73" s="18">
        <f t="shared" si="1"/>
        <v>0.05</v>
      </c>
      <c r="F73" s="6">
        <v>0.105</v>
      </c>
    </row>
    <row r="74" spans="1:6" x14ac:dyDescent="0.35">
      <c r="A74" s="33"/>
      <c r="B74" s="1" t="s">
        <v>17</v>
      </c>
      <c r="C74" s="17">
        <v>0.05</v>
      </c>
      <c r="D74" s="18">
        <f t="shared" si="1"/>
        <v>0.05</v>
      </c>
      <c r="F74" s="6">
        <v>0.105</v>
      </c>
    </row>
    <row r="75" spans="1:6" x14ac:dyDescent="0.35">
      <c r="A75" s="33"/>
      <c r="B75" s="1" t="s">
        <v>18</v>
      </c>
      <c r="C75" s="17">
        <v>0.04</v>
      </c>
      <c r="D75" s="18">
        <f t="shared" si="1"/>
        <v>0.04</v>
      </c>
      <c r="F75" s="6">
        <v>9.5000000000000001E-2</v>
      </c>
    </row>
    <row r="76" spans="1:6" x14ac:dyDescent="0.35">
      <c r="A76" s="33"/>
      <c r="B76" s="1" t="s">
        <v>19</v>
      </c>
      <c r="C76" s="17">
        <v>0.04</v>
      </c>
      <c r="D76" s="18">
        <f t="shared" si="1"/>
        <v>0.04</v>
      </c>
      <c r="F76" s="6">
        <v>9.5000000000000001E-2</v>
      </c>
    </row>
    <row r="77" spans="1:6" x14ac:dyDescent="0.35">
      <c r="A77" s="33"/>
      <c r="B77" s="1" t="s">
        <v>20</v>
      </c>
      <c r="C77" s="17">
        <v>0.04</v>
      </c>
      <c r="D77" s="18">
        <f t="shared" si="1"/>
        <v>0.04</v>
      </c>
      <c r="F77" s="6">
        <v>9.5000000000000001E-2</v>
      </c>
    </row>
    <row r="78" spans="1:6" x14ac:dyDescent="0.35">
      <c r="A78" s="34"/>
      <c r="B78" s="19" t="s">
        <v>21</v>
      </c>
      <c r="C78" s="20">
        <v>0.04</v>
      </c>
      <c r="D78" s="21">
        <f t="shared" si="1"/>
        <v>0.04</v>
      </c>
      <c r="E78" s="19"/>
      <c r="F78" s="7">
        <v>9.5000000000000001E-2</v>
      </c>
    </row>
    <row r="79" spans="1:6" x14ac:dyDescent="0.35">
      <c r="A79" s="32">
        <v>2010</v>
      </c>
      <c r="B79" s="22" t="s">
        <v>10</v>
      </c>
      <c r="C79" s="23">
        <v>0.04</v>
      </c>
      <c r="D79" s="24">
        <f t="shared" si="1"/>
        <v>0.04</v>
      </c>
      <c r="E79" s="22"/>
      <c r="F79" s="8">
        <v>9.5000000000000001E-2</v>
      </c>
    </row>
    <row r="80" spans="1:6" x14ac:dyDescent="0.35">
      <c r="A80" s="33"/>
      <c r="B80" s="1" t="s">
        <v>11</v>
      </c>
      <c r="C80" s="17">
        <v>0.04</v>
      </c>
      <c r="D80" s="18">
        <f t="shared" si="1"/>
        <v>0.04</v>
      </c>
      <c r="F80" s="6">
        <v>9.5000000000000001E-2</v>
      </c>
    </row>
    <row r="81" spans="1:6" x14ac:dyDescent="0.35">
      <c r="A81" s="33"/>
      <c r="B81" s="1" t="s">
        <v>12</v>
      </c>
      <c r="C81" s="17">
        <v>0.04</v>
      </c>
      <c r="D81" s="18">
        <f t="shared" si="1"/>
        <v>0.04</v>
      </c>
      <c r="F81" s="6">
        <v>9.5000000000000001E-2</v>
      </c>
    </row>
    <row r="82" spans="1:6" x14ac:dyDescent="0.35">
      <c r="A82" s="33"/>
      <c r="B82" s="1" t="s">
        <v>13</v>
      </c>
      <c r="C82" s="17">
        <v>0.04</v>
      </c>
      <c r="D82" s="18">
        <f t="shared" si="1"/>
        <v>0.04</v>
      </c>
      <c r="F82" s="6">
        <v>9.5000000000000001E-2</v>
      </c>
    </row>
    <row r="83" spans="1:6" x14ac:dyDescent="0.35">
      <c r="A83" s="33"/>
      <c r="B83" s="1" t="s">
        <v>14</v>
      </c>
      <c r="C83" s="17">
        <v>0.04</v>
      </c>
      <c r="D83" s="18">
        <f t="shared" si="1"/>
        <v>0.04</v>
      </c>
      <c r="F83" s="6">
        <v>9.5000000000000001E-2</v>
      </c>
    </row>
    <row r="84" spans="1:6" x14ac:dyDescent="0.35">
      <c r="A84" s="33"/>
      <c r="B84" s="1" t="s">
        <v>15</v>
      </c>
      <c r="C84" s="17">
        <v>0.04</v>
      </c>
      <c r="D84" s="18">
        <f t="shared" si="1"/>
        <v>0.04</v>
      </c>
      <c r="F84" s="6">
        <v>9.5000000000000001E-2</v>
      </c>
    </row>
    <row r="85" spans="1:6" x14ac:dyDescent="0.35">
      <c r="A85" s="33"/>
      <c r="B85" s="1" t="s">
        <v>16</v>
      </c>
      <c r="C85" s="17">
        <v>0.04</v>
      </c>
      <c r="D85" s="18">
        <f t="shared" si="1"/>
        <v>0.04</v>
      </c>
      <c r="F85" s="6">
        <v>9.5000000000000001E-2</v>
      </c>
    </row>
    <row r="86" spans="1:6" x14ac:dyDescent="0.35">
      <c r="A86" s="33"/>
      <c r="B86" s="1" t="s">
        <v>17</v>
      </c>
      <c r="C86" s="17">
        <v>0.04</v>
      </c>
      <c r="D86" s="18">
        <f t="shared" si="1"/>
        <v>0.04</v>
      </c>
      <c r="F86" s="6">
        <v>9.5000000000000001E-2</v>
      </c>
    </row>
    <row r="87" spans="1:6" x14ac:dyDescent="0.35">
      <c r="A87" s="33"/>
      <c r="B87" s="1" t="s">
        <v>18</v>
      </c>
      <c r="C87" s="17">
        <v>0.04</v>
      </c>
      <c r="D87" s="18">
        <f t="shared" si="1"/>
        <v>0.04</v>
      </c>
      <c r="F87" s="6">
        <v>9.5000000000000001E-2</v>
      </c>
    </row>
    <row r="88" spans="1:6" x14ac:dyDescent="0.35">
      <c r="A88" s="33"/>
      <c r="B88" s="1" t="s">
        <v>19</v>
      </c>
      <c r="C88" s="17">
        <v>4.7500000000000001E-2</v>
      </c>
      <c r="D88" s="18">
        <f t="shared" si="1"/>
        <v>4.7500000000000001E-2</v>
      </c>
      <c r="F88" s="6">
        <v>9.5000000000000001E-2</v>
      </c>
    </row>
    <row r="89" spans="1:6" x14ac:dyDescent="0.35">
      <c r="A89" s="33"/>
      <c r="B89" s="1" t="s">
        <v>20</v>
      </c>
      <c r="C89" s="17">
        <v>0.05</v>
      </c>
      <c r="D89" s="18">
        <f t="shared" si="1"/>
        <v>0.05</v>
      </c>
      <c r="F89" s="6">
        <v>9.5000000000000001E-2</v>
      </c>
    </row>
    <row r="90" spans="1:6" x14ac:dyDescent="0.35">
      <c r="A90" s="34"/>
      <c r="B90" s="19" t="s">
        <v>21</v>
      </c>
      <c r="C90" s="20">
        <v>0.05</v>
      </c>
      <c r="D90" s="21">
        <f t="shared" si="1"/>
        <v>0.05</v>
      </c>
      <c r="E90" s="19"/>
      <c r="F90" s="7">
        <v>9.5000000000000001E-2</v>
      </c>
    </row>
    <row r="91" spans="1:6" x14ac:dyDescent="0.35">
      <c r="A91" s="32">
        <v>2011</v>
      </c>
      <c r="B91" s="22" t="s">
        <v>10</v>
      </c>
      <c r="C91" s="23">
        <v>0.05</v>
      </c>
      <c r="D91" s="24">
        <f t="shared" si="1"/>
        <v>0.05</v>
      </c>
      <c r="E91" s="22"/>
      <c r="F91" s="8">
        <v>9.5000000000000001E-2</v>
      </c>
    </row>
    <row r="92" spans="1:6" x14ac:dyDescent="0.35">
      <c r="A92" s="33"/>
      <c r="B92" s="1" t="s">
        <v>11</v>
      </c>
      <c r="C92" s="17">
        <v>0.05</v>
      </c>
      <c r="D92" s="18">
        <f t="shared" si="1"/>
        <v>0.05</v>
      </c>
      <c r="F92" s="6">
        <v>9.5000000000000001E-2</v>
      </c>
    </row>
    <row r="93" spans="1:6" x14ac:dyDescent="0.35">
      <c r="A93" s="33"/>
      <c r="B93" s="1" t="s">
        <v>12</v>
      </c>
      <c r="C93" s="17">
        <v>0.06</v>
      </c>
      <c r="D93" s="18">
        <f t="shared" si="1"/>
        <v>0.06</v>
      </c>
      <c r="F93" s="6">
        <v>9.5000000000000001E-2</v>
      </c>
    </row>
    <row r="94" spans="1:6" x14ac:dyDescent="0.35">
      <c r="A94" s="33"/>
      <c r="B94" s="1" t="s">
        <v>13</v>
      </c>
      <c r="C94" s="17">
        <v>6.25E-2</v>
      </c>
      <c r="D94" s="18">
        <f t="shared" si="1"/>
        <v>6.25E-2</v>
      </c>
      <c r="F94" s="6">
        <v>9.5000000000000001E-2</v>
      </c>
    </row>
    <row r="95" spans="1:6" x14ac:dyDescent="0.35">
      <c r="A95" s="33"/>
      <c r="B95" s="1" t="s">
        <v>14</v>
      </c>
      <c r="C95" s="17">
        <v>6.7500000000000004E-2</v>
      </c>
      <c r="D95" s="18">
        <f t="shared" si="1"/>
        <v>6.7500000000000004E-2</v>
      </c>
      <c r="F95" s="6">
        <v>9.5000000000000001E-2</v>
      </c>
    </row>
    <row r="96" spans="1:6" x14ac:dyDescent="0.35">
      <c r="A96" s="33"/>
      <c r="B96" s="1" t="s">
        <v>15</v>
      </c>
      <c r="C96" s="17">
        <v>6.7500000000000004E-2</v>
      </c>
      <c r="D96" s="18">
        <f t="shared" si="1"/>
        <v>6.7500000000000004E-2</v>
      </c>
      <c r="F96" s="6">
        <v>9.5000000000000001E-2</v>
      </c>
    </row>
    <row r="97" spans="1:6" x14ac:dyDescent="0.35">
      <c r="A97" s="33"/>
      <c r="B97" s="1" t="s">
        <v>16</v>
      </c>
      <c r="C97" s="17">
        <v>6.7500000000000004E-2</v>
      </c>
      <c r="D97" s="18">
        <f t="shared" si="1"/>
        <v>6.7500000000000004E-2</v>
      </c>
      <c r="F97" s="6">
        <v>9.5000000000000001E-2</v>
      </c>
    </row>
    <row r="98" spans="1:6" x14ac:dyDescent="0.35">
      <c r="A98" s="33"/>
      <c r="B98" s="1" t="s">
        <v>17</v>
      </c>
      <c r="C98" s="17">
        <v>6.7500000000000004E-2</v>
      </c>
      <c r="D98" s="18">
        <f t="shared" si="1"/>
        <v>6.7500000000000004E-2</v>
      </c>
      <c r="F98" s="6">
        <v>9.5000000000000001E-2</v>
      </c>
    </row>
    <row r="99" spans="1:6" x14ac:dyDescent="0.35">
      <c r="A99" s="33"/>
      <c r="B99" s="1" t="s">
        <v>18</v>
      </c>
      <c r="C99" s="17">
        <v>6.7500000000000004E-2</v>
      </c>
      <c r="D99" s="18">
        <f t="shared" si="1"/>
        <v>6.7500000000000004E-2</v>
      </c>
      <c r="F99" s="6">
        <v>9.5000000000000001E-2</v>
      </c>
    </row>
    <row r="100" spans="1:6" x14ac:dyDescent="0.35">
      <c r="A100" s="33"/>
      <c r="B100" s="1" t="s">
        <v>19</v>
      </c>
      <c r="C100" s="17">
        <v>6.7500000000000004E-2</v>
      </c>
      <c r="D100" s="18">
        <f t="shared" si="1"/>
        <v>6.7500000000000004E-2</v>
      </c>
      <c r="F100" s="6">
        <v>9.5000000000000001E-2</v>
      </c>
    </row>
    <row r="101" spans="1:6" x14ac:dyDescent="0.35">
      <c r="A101" s="33"/>
      <c r="B101" s="1" t="s">
        <v>20</v>
      </c>
      <c r="C101" s="17">
        <v>6.7500000000000004E-2</v>
      </c>
      <c r="D101" s="18">
        <f t="shared" si="1"/>
        <v>6.7500000000000004E-2</v>
      </c>
      <c r="F101" s="6">
        <v>0.09</v>
      </c>
    </row>
    <row r="102" spans="1:6" x14ac:dyDescent="0.35">
      <c r="A102" s="34"/>
      <c r="B102" s="19" t="s">
        <v>21</v>
      </c>
      <c r="C102" s="20">
        <v>6.7500000000000004E-2</v>
      </c>
      <c r="D102" s="21">
        <f t="shared" si="1"/>
        <v>6.7500000000000004E-2</v>
      </c>
      <c r="E102" s="19"/>
      <c r="F102" s="7">
        <v>0.09</v>
      </c>
    </row>
    <row r="103" spans="1:6" x14ac:dyDescent="0.35">
      <c r="A103" s="32">
        <v>2012</v>
      </c>
      <c r="B103" s="22" t="s">
        <v>10</v>
      </c>
      <c r="C103" s="23">
        <v>6.7500000000000004E-2</v>
      </c>
      <c r="D103" s="24">
        <f t="shared" si="1"/>
        <v>6.7500000000000004E-2</v>
      </c>
      <c r="E103" s="22"/>
      <c r="F103" s="8">
        <v>0.09</v>
      </c>
    </row>
    <row r="104" spans="1:6" x14ac:dyDescent="0.35">
      <c r="A104" s="33"/>
      <c r="B104" s="1" t="s">
        <v>11</v>
      </c>
      <c r="C104" s="17">
        <v>6.7500000000000004E-2</v>
      </c>
      <c r="D104" s="18">
        <f t="shared" si="1"/>
        <v>6.7500000000000004E-2</v>
      </c>
      <c r="F104" s="6">
        <v>0.09</v>
      </c>
    </row>
    <row r="105" spans="1:6" x14ac:dyDescent="0.35">
      <c r="A105" s="33"/>
      <c r="B105" s="1" t="s">
        <v>12</v>
      </c>
      <c r="C105" s="17">
        <v>6.7500000000000004E-2</v>
      </c>
      <c r="D105" s="18">
        <f t="shared" si="1"/>
        <v>6.7500000000000004E-2</v>
      </c>
      <c r="F105" s="6">
        <v>0.09</v>
      </c>
    </row>
    <row r="106" spans="1:6" x14ac:dyDescent="0.35">
      <c r="A106" s="33"/>
      <c r="B106" s="1" t="s">
        <v>13</v>
      </c>
      <c r="C106" s="17">
        <v>6.7500000000000004E-2</v>
      </c>
      <c r="D106" s="18">
        <f t="shared" si="1"/>
        <v>6.7500000000000004E-2</v>
      </c>
      <c r="F106" s="6">
        <v>0.09</v>
      </c>
    </row>
    <row r="107" spans="1:6" x14ac:dyDescent="0.35">
      <c r="A107" s="33"/>
      <c r="B107" s="1" t="s">
        <v>14</v>
      </c>
      <c r="C107" s="17">
        <v>6.7500000000000004E-2</v>
      </c>
      <c r="D107" s="18">
        <f t="shared" si="1"/>
        <v>6.7500000000000004E-2</v>
      </c>
      <c r="F107" s="6">
        <v>0.09</v>
      </c>
    </row>
    <row r="108" spans="1:6" x14ac:dyDescent="0.35">
      <c r="A108" s="33"/>
      <c r="B108" s="1" t="s">
        <v>15</v>
      </c>
      <c r="C108" s="17">
        <v>0.06</v>
      </c>
      <c r="D108" s="18">
        <f t="shared" si="1"/>
        <v>0.06</v>
      </c>
      <c r="F108" s="6">
        <v>0.08</v>
      </c>
    </row>
    <row r="109" spans="1:6" x14ac:dyDescent="0.35">
      <c r="A109" s="33"/>
      <c r="B109" s="1" t="s">
        <v>16</v>
      </c>
      <c r="C109" s="17">
        <v>0.06</v>
      </c>
      <c r="D109" s="18">
        <f t="shared" si="1"/>
        <v>0.06</v>
      </c>
      <c r="F109" s="6">
        <v>0.08</v>
      </c>
    </row>
    <row r="110" spans="1:6" x14ac:dyDescent="0.35">
      <c r="A110" s="33"/>
      <c r="B110" s="1" t="s">
        <v>17</v>
      </c>
      <c r="C110" s="17">
        <v>5.5E-2</v>
      </c>
      <c r="D110" s="18">
        <f t="shared" si="1"/>
        <v>5.5E-2</v>
      </c>
      <c r="F110" s="6">
        <v>7.4999999999999997E-2</v>
      </c>
    </row>
    <row r="111" spans="1:6" x14ac:dyDescent="0.35">
      <c r="A111" s="33"/>
      <c r="B111" s="1" t="s">
        <v>18</v>
      </c>
      <c r="C111" s="17">
        <v>0.05</v>
      </c>
      <c r="D111" s="18">
        <f t="shared" si="1"/>
        <v>0.05</v>
      </c>
      <c r="F111" s="6">
        <v>7.0000000000000007E-2</v>
      </c>
    </row>
    <row r="112" spans="1:6" x14ac:dyDescent="0.35">
      <c r="A112" s="33"/>
      <c r="B112" s="1" t="s">
        <v>19</v>
      </c>
      <c r="C112" s="17">
        <v>0.05</v>
      </c>
      <c r="D112" s="18">
        <f t="shared" si="1"/>
        <v>0.05</v>
      </c>
      <c r="F112" s="6">
        <v>7.0000000000000007E-2</v>
      </c>
    </row>
    <row r="113" spans="1:8" x14ac:dyDescent="0.35">
      <c r="A113" s="33"/>
      <c r="B113" s="1" t="s">
        <v>20</v>
      </c>
      <c r="C113" s="17">
        <v>0.05</v>
      </c>
      <c r="D113" s="18">
        <f t="shared" si="1"/>
        <v>0.05</v>
      </c>
      <c r="F113" s="6">
        <v>7.0000000000000007E-2</v>
      </c>
    </row>
    <row r="114" spans="1:8" x14ac:dyDescent="0.35">
      <c r="A114" s="34"/>
      <c r="B114" s="19" t="s">
        <v>21</v>
      </c>
      <c r="C114" s="20">
        <v>0.05</v>
      </c>
      <c r="D114" s="21">
        <f t="shared" si="1"/>
        <v>0.05</v>
      </c>
      <c r="E114" s="19"/>
      <c r="F114" s="7">
        <v>7.0000000000000007E-2</v>
      </c>
    </row>
    <row r="115" spans="1:8" x14ac:dyDescent="0.35">
      <c r="A115" s="32">
        <v>2013</v>
      </c>
      <c r="B115" s="22" t="s">
        <v>10</v>
      </c>
      <c r="C115" s="23">
        <v>0.05</v>
      </c>
      <c r="D115" s="24">
        <f t="shared" si="1"/>
        <v>0.05</v>
      </c>
      <c r="E115" s="22"/>
      <c r="F115" s="8">
        <v>7.0000000000000007E-2</v>
      </c>
    </row>
    <row r="116" spans="1:8" ht="18.75" x14ac:dyDescent="0.35">
      <c r="A116" s="33"/>
      <c r="B116" s="26" t="s">
        <v>22</v>
      </c>
      <c r="C116" s="17">
        <v>0.05</v>
      </c>
      <c r="D116" s="18">
        <f>+C116-2%</f>
        <v>3.0000000000000002E-2</v>
      </c>
      <c r="E116" s="18">
        <f>+C116+2%</f>
        <v>7.0000000000000007E-2</v>
      </c>
      <c r="F116" s="9"/>
      <c r="G116" s="18"/>
      <c r="H116" s="18"/>
    </row>
    <row r="117" spans="1:8" x14ac:dyDescent="0.35">
      <c r="A117" s="33"/>
      <c r="B117" s="1" t="s">
        <v>12</v>
      </c>
      <c r="C117" s="17">
        <v>0.05</v>
      </c>
      <c r="D117" s="18">
        <f t="shared" ref="D117:D121" si="2">+C117-2%</f>
        <v>3.0000000000000002E-2</v>
      </c>
      <c r="E117" s="18">
        <f t="shared" ref="E117:E121" si="3">+C117+2%</f>
        <v>7.0000000000000007E-2</v>
      </c>
      <c r="F117" s="9"/>
      <c r="G117" s="18"/>
      <c r="H117" s="18"/>
    </row>
    <row r="118" spans="1:8" x14ac:dyDescent="0.35">
      <c r="A118" s="33"/>
      <c r="B118" s="1" t="s">
        <v>13</v>
      </c>
      <c r="C118" s="17">
        <v>0.05</v>
      </c>
      <c r="D118" s="18">
        <f t="shared" si="2"/>
        <v>3.0000000000000002E-2</v>
      </c>
      <c r="E118" s="18">
        <f t="shared" si="3"/>
        <v>7.0000000000000007E-2</v>
      </c>
      <c r="F118" s="9"/>
      <c r="G118" s="18"/>
      <c r="H118" s="18"/>
    </row>
    <row r="119" spans="1:8" x14ac:dyDescent="0.35">
      <c r="A119" s="33"/>
      <c r="B119" s="1" t="s">
        <v>14</v>
      </c>
      <c r="C119" s="17">
        <v>0.05</v>
      </c>
      <c r="D119" s="18">
        <f t="shared" si="2"/>
        <v>3.0000000000000002E-2</v>
      </c>
      <c r="E119" s="18">
        <f t="shared" si="3"/>
        <v>7.0000000000000007E-2</v>
      </c>
      <c r="F119" s="9"/>
      <c r="G119" s="18"/>
      <c r="H119" s="18"/>
    </row>
    <row r="120" spans="1:8" x14ac:dyDescent="0.35">
      <c r="A120" s="33"/>
      <c r="B120" s="1" t="s">
        <v>15</v>
      </c>
      <c r="C120" s="17">
        <v>4.2500000000000003E-2</v>
      </c>
      <c r="D120" s="18">
        <f t="shared" si="2"/>
        <v>2.2500000000000003E-2</v>
      </c>
      <c r="E120" s="18">
        <f t="shared" si="3"/>
        <v>6.25E-2</v>
      </c>
      <c r="F120" s="9"/>
      <c r="G120" s="18"/>
      <c r="H120" s="18"/>
    </row>
    <row r="121" spans="1:8" x14ac:dyDescent="0.35">
      <c r="A121" s="33"/>
      <c r="B121" s="1" t="s">
        <v>16</v>
      </c>
      <c r="C121" s="17">
        <v>4.2500000000000003E-2</v>
      </c>
      <c r="D121" s="18">
        <f t="shared" si="2"/>
        <v>2.2500000000000003E-2</v>
      </c>
      <c r="E121" s="18">
        <f t="shared" si="3"/>
        <v>6.25E-2</v>
      </c>
      <c r="F121" s="9"/>
      <c r="G121" s="18"/>
      <c r="H121" s="18"/>
    </row>
    <row r="122" spans="1:8" x14ac:dyDescent="0.35">
      <c r="A122" s="33"/>
      <c r="B122" s="1" t="s">
        <v>17</v>
      </c>
      <c r="C122" s="17">
        <v>4.2500000000000003E-2</v>
      </c>
      <c r="D122" s="18">
        <f>+C122-2%</f>
        <v>2.2500000000000003E-2</v>
      </c>
      <c r="E122" s="18">
        <f>+C122+2%</f>
        <v>6.25E-2</v>
      </c>
      <c r="F122" s="9"/>
      <c r="G122" s="18"/>
      <c r="H122" s="18"/>
    </row>
    <row r="123" spans="1:8" x14ac:dyDescent="0.35">
      <c r="A123" s="33"/>
      <c r="B123" s="1" t="s">
        <v>18</v>
      </c>
      <c r="C123" s="17">
        <v>6.25E-2</v>
      </c>
      <c r="D123" s="18">
        <f t="shared" ref="D123:D163" si="4">+C123-1.5%</f>
        <v>4.7500000000000001E-2</v>
      </c>
      <c r="E123" s="18">
        <f t="shared" ref="E123:E163" si="5">+C123+1.5%</f>
        <v>7.7499999999999999E-2</v>
      </c>
      <c r="F123" s="9"/>
      <c r="G123" s="18"/>
      <c r="H123" s="18"/>
    </row>
    <row r="124" spans="1:8" x14ac:dyDescent="0.35">
      <c r="A124" s="33"/>
      <c r="B124" s="1" t="s">
        <v>19</v>
      </c>
      <c r="C124" s="17">
        <v>6.25E-2</v>
      </c>
      <c r="D124" s="18">
        <f t="shared" si="4"/>
        <v>4.7500000000000001E-2</v>
      </c>
      <c r="E124" s="18">
        <f t="shared" si="5"/>
        <v>7.7499999999999999E-2</v>
      </c>
      <c r="F124" s="9"/>
      <c r="G124" s="18"/>
      <c r="H124" s="18"/>
    </row>
    <row r="125" spans="1:8" x14ac:dyDescent="0.35">
      <c r="A125" s="33"/>
      <c r="B125" s="1" t="s">
        <v>20</v>
      </c>
      <c r="C125" s="17">
        <v>6.25E-2</v>
      </c>
      <c r="D125" s="18">
        <f t="shared" si="4"/>
        <v>4.7500000000000001E-2</v>
      </c>
      <c r="E125" s="18">
        <f t="shared" si="5"/>
        <v>7.7499999999999999E-2</v>
      </c>
      <c r="F125" s="9"/>
      <c r="G125" s="18"/>
      <c r="H125" s="18"/>
    </row>
    <row r="126" spans="1:8" x14ac:dyDescent="0.35">
      <c r="A126" s="34"/>
      <c r="B126" s="19" t="s">
        <v>21</v>
      </c>
      <c r="C126" s="20">
        <v>6.25E-2</v>
      </c>
      <c r="D126" s="21">
        <f t="shared" si="4"/>
        <v>4.7500000000000001E-2</v>
      </c>
      <c r="E126" s="21">
        <f t="shared" si="5"/>
        <v>7.7499999999999999E-2</v>
      </c>
      <c r="F126" s="10"/>
      <c r="G126" s="18"/>
      <c r="H126" s="18"/>
    </row>
    <row r="127" spans="1:8" x14ac:dyDescent="0.35">
      <c r="A127" s="32">
        <v>2014</v>
      </c>
      <c r="B127" s="22" t="s">
        <v>10</v>
      </c>
      <c r="C127" s="23">
        <v>6.25E-2</v>
      </c>
      <c r="D127" s="24">
        <f t="shared" si="4"/>
        <v>4.7500000000000001E-2</v>
      </c>
      <c r="E127" s="24">
        <f t="shared" si="5"/>
        <v>7.7499999999999999E-2</v>
      </c>
      <c r="F127" s="11"/>
      <c r="G127" s="18"/>
      <c r="H127" s="18"/>
    </row>
    <row r="128" spans="1:8" x14ac:dyDescent="0.35">
      <c r="A128" s="33"/>
      <c r="B128" s="1" t="s">
        <v>11</v>
      </c>
      <c r="C128" s="17">
        <v>6.25E-2</v>
      </c>
      <c r="D128" s="18">
        <f t="shared" si="4"/>
        <v>4.7500000000000001E-2</v>
      </c>
      <c r="E128" s="18">
        <f t="shared" si="5"/>
        <v>7.7499999999999999E-2</v>
      </c>
      <c r="F128" s="9"/>
      <c r="G128" s="18"/>
      <c r="H128" s="18"/>
    </row>
    <row r="129" spans="1:8" x14ac:dyDescent="0.35">
      <c r="A129" s="33"/>
      <c r="B129" s="1" t="s">
        <v>12</v>
      </c>
      <c r="C129" s="17">
        <v>6.25E-2</v>
      </c>
      <c r="D129" s="18">
        <f t="shared" si="4"/>
        <v>4.7500000000000001E-2</v>
      </c>
      <c r="E129" s="18">
        <f t="shared" si="5"/>
        <v>7.7499999999999999E-2</v>
      </c>
      <c r="F129" s="9"/>
      <c r="G129" s="18"/>
      <c r="H129" s="18"/>
    </row>
    <row r="130" spans="1:8" x14ac:dyDescent="0.35">
      <c r="A130" s="33"/>
      <c r="B130" s="1" t="s">
        <v>13</v>
      </c>
      <c r="C130" s="17">
        <v>6.25E-2</v>
      </c>
      <c r="D130" s="18">
        <f t="shared" si="4"/>
        <v>4.7500000000000001E-2</v>
      </c>
      <c r="E130" s="18">
        <f t="shared" si="5"/>
        <v>7.7499999999999999E-2</v>
      </c>
      <c r="F130" s="9"/>
      <c r="G130" s="18"/>
      <c r="H130" s="18"/>
    </row>
    <row r="131" spans="1:8" x14ac:dyDescent="0.35">
      <c r="A131" s="33"/>
      <c r="B131" s="1" t="s">
        <v>14</v>
      </c>
      <c r="C131" s="17">
        <v>6.25E-2</v>
      </c>
      <c r="D131" s="18">
        <f t="shared" si="4"/>
        <v>4.7500000000000001E-2</v>
      </c>
      <c r="E131" s="18">
        <f t="shared" si="5"/>
        <v>7.7499999999999999E-2</v>
      </c>
      <c r="F131" s="9"/>
      <c r="G131" s="18"/>
      <c r="H131" s="18"/>
    </row>
    <row r="132" spans="1:8" x14ac:dyDescent="0.35">
      <c r="A132" s="33"/>
      <c r="B132" s="1" t="s">
        <v>15</v>
      </c>
      <c r="C132" s="17">
        <v>6.25E-2</v>
      </c>
      <c r="D132" s="18">
        <f t="shared" si="4"/>
        <v>4.7500000000000001E-2</v>
      </c>
      <c r="E132" s="18">
        <f t="shared" si="5"/>
        <v>7.7499999999999999E-2</v>
      </c>
      <c r="F132" s="9"/>
      <c r="G132" s="18"/>
      <c r="H132" s="18"/>
    </row>
    <row r="133" spans="1:8" x14ac:dyDescent="0.35">
      <c r="A133" s="33"/>
      <c r="B133" s="1" t="s">
        <v>16</v>
      </c>
      <c r="C133" s="17">
        <v>6.25E-2</v>
      </c>
      <c r="D133" s="18">
        <f t="shared" si="4"/>
        <v>4.7500000000000001E-2</v>
      </c>
      <c r="E133" s="18">
        <f t="shared" si="5"/>
        <v>7.7499999999999999E-2</v>
      </c>
      <c r="F133" s="9"/>
      <c r="G133" s="18"/>
      <c r="H133" s="18"/>
    </row>
    <row r="134" spans="1:8" x14ac:dyDescent="0.35">
      <c r="A134" s="33"/>
      <c r="B134" s="1" t="s">
        <v>17</v>
      </c>
      <c r="C134" s="17">
        <v>6.25E-2</v>
      </c>
      <c r="D134" s="18">
        <f t="shared" si="4"/>
        <v>4.7500000000000001E-2</v>
      </c>
      <c r="E134" s="18">
        <f t="shared" si="5"/>
        <v>7.7499999999999999E-2</v>
      </c>
      <c r="F134" s="9"/>
      <c r="G134" s="18"/>
      <c r="H134" s="18"/>
    </row>
    <row r="135" spans="1:8" x14ac:dyDescent="0.35">
      <c r="A135" s="33"/>
      <c r="B135" s="1" t="s">
        <v>18</v>
      </c>
      <c r="C135" s="17">
        <v>6.25E-2</v>
      </c>
      <c r="D135" s="18">
        <f t="shared" si="4"/>
        <v>4.7500000000000001E-2</v>
      </c>
      <c r="E135" s="18">
        <f t="shared" si="5"/>
        <v>7.7499999999999999E-2</v>
      </c>
      <c r="F135" s="9"/>
      <c r="G135" s="18"/>
      <c r="H135" s="18"/>
    </row>
    <row r="136" spans="1:8" x14ac:dyDescent="0.35">
      <c r="A136" s="33"/>
      <c r="B136" s="1" t="s">
        <v>19</v>
      </c>
      <c r="C136" s="17">
        <v>6.25E-2</v>
      </c>
      <c r="D136" s="18">
        <f t="shared" si="4"/>
        <v>4.7500000000000001E-2</v>
      </c>
      <c r="E136" s="18">
        <f t="shared" si="5"/>
        <v>7.7499999999999999E-2</v>
      </c>
      <c r="F136" s="9"/>
      <c r="G136" s="18"/>
      <c r="H136" s="18"/>
    </row>
    <row r="137" spans="1:8" x14ac:dyDescent="0.35">
      <c r="A137" s="33"/>
      <c r="B137" s="1" t="s">
        <v>20</v>
      </c>
      <c r="C137" s="17">
        <v>6.25E-2</v>
      </c>
      <c r="D137" s="18">
        <f t="shared" si="4"/>
        <v>4.7500000000000001E-2</v>
      </c>
      <c r="E137" s="18">
        <f t="shared" si="5"/>
        <v>7.7499999999999999E-2</v>
      </c>
      <c r="F137" s="9"/>
      <c r="G137" s="18"/>
      <c r="H137" s="18"/>
    </row>
    <row r="138" spans="1:8" x14ac:dyDescent="0.35">
      <c r="A138" s="34"/>
      <c r="B138" s="19" t="s">
        <v>21</v>
      </c>
      <c r="C138" s="20">
        <v>6.25E-2</v>
      </c>
      <c r="D138" s="21">
        <f t="shared" si="4"/>
        <v>4.7500000000000001E-2</v>
      </c>
      <c r="E138" s="21">
        <f t="shared" si="5"/>
        <v>7.7499999999999999E-2</v>
      </c>
      <c r="F138" s="10"/>
      <c r="G138" s="18"/>
      <c r="H138" s="18"/>
    </row>
    <row r="139" spans="1:8" x14ac:dyDescent="0.35">
      <c r="A139" s="32">
        <v>2015</v>
      </c>
      <c r="B139" s="22" t="s">
        <v>10</v>
      </c>
      <c r="C139" s="23">
        <v>6.25E-2</v>
      </c>
      <c r="D139" s="24">
        <f t="shared" si="4"/>
        <v>4.7500000000000001E-2</v>
      </c>
      <c r="E139" s="24">
        <f t="shared" si="5"/>
        <v>7.7499999999999999E-2</v>
      </c>
      <c r="F139" s="11"/>
      <c r="G139" s="18"/>
      <c r="H139" s="18"/>
    </row>
    <row r="140" spans="1:8" x14ac:dyDescent="0.35">
      <c r="A140" s="33"/>
      <c r="B140" s="1" t="s">
        <v>11</v>
      </c>
      <c r="C140" s="17">
        <v>6.25E-2</v>
      </c>
      <c r="D140" s="18">
        <f t="shared" si="4"/>
        <v>4.7500000000000001E-2</v>
      </c>
      <c r="E140" s="18">
        <f t="shared" si="5"/>
        <v>7.7499999999999999E-2</v>
      </c>
      <c r="F140" s="9"/>
      <c r="G140" s="18"/>
      <c r="H140" s="18"/>
    </row>
    <row r="141" spans="1:8" x14ac:dyDescent="0.35">
      <c r="A141" s="33"/>
      <c r="B141" s="1" t="s">
        <v>12</v>
      </c>
      <c r="C141" s="17">
        <v>6.25E-2</v>
      </c>
      <c r="D141" s="18">
        <f t="shared" si="4"/>
        <v>4.7500000000000001E-2</v>
      </c>
      <c r="E141" s="18">
        <f t="shared" si="5"/>
        <v>7.7499999999999999E-2</v>
      </c>
      <c r="F141" s="9"/>
      <c r="G141" s="18"/>
      <c r="H141" s="18"/>
    </row>
    <row r="142" spans="1:8" x14ac:dyDescent="0.35">
      <c r="A142" s="33"/>
      <c r="B142" s="1" t="s">
        <v>13</v>
      </c>
      <c r="C142" s="17">
        <v>5.7500000000000002E-2</v>
      </c>
      <c r="D142" s="18">
        <f t="shared" si="4"/>
        <v>4.2500000000000003E-2</v>
      </c>
      <c r="E142" s="18">
        <f t="shared" si="5"/>
        <v>7.2500000000000009E-2</v>
      </c>
      <c r="F142" s="9"/>
      <c r="G142" s="18"/>
      <c r="H142" s="18"/>
    </row>
    <row r="143" spans="1:8" x14ac:dyDescent="0.35">
      <c r="A143" s="33"/>
      <c r="B143" s="1" t="s">
        <v>14</v>
      </c>
      <c r="C143" s="17">
        <v>5.2499999999999998E-2</v>
      </c>
      <c r="D143" s="18">
        <f t="shared" si="4"/>
        <v>3.7499999999999999E-2</v>
      </c>
      <c r="E143" s="18">
        <f t="shared" si="5"/>
        <v>6.7500000000000004E-2</v>
      </c>
      <c r="F143" s="9"/>
      <c r="G143" s="18"/>
      <c r="H143" s="18"/>
    </row>
    <row r="144" spans="1:8" x14ac:dyDescent="0.35">
      <c r="A144" s="33"/>
      <c r="B144" s="1" t="s">
        <v>15</v>
      </c>
      <c r="C144" s="17">
        <v>0.05</v>
      </c>
      <c r="D144" s="18">
        <f t="shared" si="4"/>
        <v>3.5000000000000003E-2</v>
      </c>
      <c r="E144" s="18">
        <f t="shared" si="5"/>
        <v>6.5000000000000002E-2</v>
      </c>
      <c r="F144" s="9"/>
      <c r="G144" s="18"/>
      <c r="H144" s="18"/>
    </row>
    <row r="145" spans="1:8" x14ac:dyDescent="0.35">
      <c r="A145" s="33"/>
      <c r="B145" s="1" t="s">
        <v>16</v>
      </c>
      <c r="C145" s="17">
        <v>0.05</v>
      </c>
      <c r="D145" s="18">
        <f t="shared" si="4"/>
        <v>3.5000000000000003E-2</v>
      </c>
      <c r="E145" s="18">
        <f t="shared" si="5"/>
        <v>6.5000000000000002E-2</v>
      </c>
      <c r="F145" s="9"/>
      <c r="G145" s="18"/>
      <c r="H145" s="18"/>
    </row>
    <row r="146" spans="1:8" x14ac:dyDescent="0.35">
      <c r="A146" s="33"/>
      <c r="B146" s="1" t="s">
        <v>17</v>
      </c>
      <c r="C146" s="17">
        <v>0.05</v>
      </c>
      <c r="D146" s="18">
        <f t="shared" si="4"/>
        <v>3.5000000000000003E-2</v>
      </c>
      <c r="E146" s="18">
        <f t="shared" si="5"/>
        <v>6.5000000000000002E-2</v>
      </c>
      <c r="F146" s="9"/>
      <c r="G146" s="18"/>
      <c r="H146" s="18"/>
    </row>
    <row r="147" spans="1:8" x14ac:dyDescent="0.35">
      <c r="A147" s="33"/>
      <c r="B147" s="1" t="s">
        <v>18</v>
      </c>
      <c r="C147" s="17">
        <v>0.05</v>
      </c>
      <c r="D147" s="18">
        <f t="shared" si="4"/>
        <v>3.5000000000000003E-2</v>
      </c>
      <c r="E147" s="18">
        <f t="shared" si="5"/>
        <v>6.5000000000000002E-2</v>
      </c>
      <c r="F147" s="9"/>
      <c r="G147" s="18"/>
      <c r="H147" s="18"/>
    </row>
    <row r="148" spans="1:8" x14ac:dyDescent="0.35">
      <c r="A148" s="33"/>
      <c r="B148" s="1" t="s">
        <v>19</v>
      </c>
      <c r="C148" s="17">
        <v>0.05</v>
      </c>
      <c r="D148" s="18">
        <f t="shared" si="4"/>
        <v>3.5000000000000003E-2</v>
      </c>
      <c r="E148" s="18">
        <f t="shared" si="5"/>
        <v>6.5000000000000002E-2</v>
      </c>
      <c r="F148" s="9"/>
      <c r="G148" s="18"/>
      <c r="H148" s="18"/>
    </row>
    <row r="149" spans="1:8" x14ac:dyDescent="0.35">
      <c r="A149" s="33"/>
      <c r="B149" s="1" t="s">
        <v>20</v>
      </c>
      <c r="C149" s="17">
        <v>0.05</v>
      </c>
      <c r="D149" s="18">
        <f t="shared" si="4"/>
        <v>3.5000000000000003E-2</v>
      </c>
      <c r="E149" s="18">
        <f t="shared" si="5"/>
        <v>6.5000000000000002E-2</v>
      </c>
      <c r="F149" s="9"/>
      <c r="G149" s="18"/>
      <c r="H149" s="18"/>
    </row>
    <row r="150" spans="1:8" x14ac:dyDescent="0.35">
      <c r="A150" s="34"/>
      <c r="B150" s="19" t="s">
        <v>21</v>
      </c>
      <c r="C150" s="20">
        <v>0.05</v>
      </c>
      <c r="D150" s="21">
        <f t="shared" si="4"/>
        <v>3.5000000000000003E-2</v>
      </c>
      <c r="E150" s="21">
        <f t="shared" si="5"/>
        <v>6.5000000000000002E-2</v>
      </c>
      <c r="F150" s="10"/>
      <c r="G150" s="18"/>
      <c r="H150" s="18"/>
    </row>
    <row r="151" spans="1:8" x14ac:dyDescent="0.35">
      <c r="A151" s="32">
        <v>2016</v>
      </c>
      <c r="B151" s="1" t="s">
        <v>10</v>
      </c>
      <c r="C151" s="17">
        <v>0.05</v>
      </c>
      <c r="D151" s="18">
        <f t="shared" si="4"/>
        <v>3.5000000000000003E-2</v>
      </c>
      <c r="E151" s="18">
        <f t="shared" si="5"/>
        <v>6.5000000000000002E-2</v>
      </c>
      <c r="F151" s="9"/>
      <c r="G151" s="18"/>
      <c r="H151" s="18"/>
    </row>
    <row r="152" spans="1:8" x14ac:dyDescent="0.35">
      <c r="A152" s="33"/>
      <c r="B152" s="1" t="s">
        <v>11</v>
      </c>
      <c r="C152" s="17">
        <v>0.05</v>
      </c>
      <c r="D152" s="18">
        <f>+C152-1.5%</f>
        <v>3.5000000000000003E-2</v>
      </c>
      <c r="E152" s="18">
        <f>+C152+1.5%</f>
        <v>6.5000000000000002E-2</v>
      </c>
      <c r="F152" s="9"/>
      <c r="G152" s="18"/>
      <c r="H152" s="18"/>
    </row>
    <row r="153" spans="1:8" x14ac:dyDescent="0.35">
      <c r="A153" s="33"/>
      <c r="B153" s="1" t="s">
        <v>12</v>
      </c>
      <c r="C153" s="17">
        <v>0.05</v>
      </c>
      <c r="D153" s="18">
        <v>3.5000000000000003E-2</v>
      </c>
      <c r="E153" s="18">
        <v>6.5000000000000002E-2</v>
      </c>
      <c r="F153" s="9"/>
      <c r="G153" s="18"/>
      <c r="H153" s="18"/>
    </row>
    <row r="154" spans="1:8" x14ac:dyDescent="0.35">
      <c r="A154" s="33"/>
      <c r="B154" s="1" t="s">
        <v>13</v>
      </c>
      <c r="C154" s="17">
        <v>0.05</v>
      </c>
      <c r="D154" s="18">
        <f>+C154-1.5%</f>
        <v>3.5000000000000003E-2</v>
      </c>
      <c r="E154" s="18">
        <f>+C154+1.5%</f>
        <v>6.5000000000000002E-2</v>
      </c>
      <c r="F154" s="9"/>
      <c r="G154" s="18"/>
      <c r="H154" s="18"/>
    </row>
    <row r="155" spans="1:8" x14ac:dyDescent="0.35">
      <c r="A155" s="33"/>
      <c r="B155" s="1" t="s">
        <v>14</v>
      </c>
      <c r="C155" s="17">
        <v>0.05</v>
      </c>
      <c r="D155" s="18">
        <f>+C155-1.5%</f>
        <v>3.5000000000000003E-2</v>
      </c>
      <c r="E155" s="18">
        <f>+C155+1.5%</f>
        <v>6.5000000000000002E-2</v>
      </c>
      <c r="F155" s="9"/>
      <c r="G155" s="18"/>
      <c r="H155" s="18"/>
    </row>
    <row r="156" spans="1:8" x14ac:dyDescent="0.35">
      <c r="A156" s="33"/>
      <c r="B156" s="1" t="s">
        <v>15</v>
      </c>
      <c r="C156" s="17">
        <v>0.05</v>
      </c>
      <c r="D156" s="18">
        <f>+C156-1.5%</f>
        <v>3.5000000000000003E-2</v>
      </c>
      <c r="E156" s="18">
        <f>+C156+1.5%</f>
        <v>6.5000000000000002E-2</v>
      </c>
      <c r="F156" s="9"/>
      <c r="G156" s="18"/>
      <c r="H156" s="18"/>
    </row>
    <row r="157" spans="1:8" x14ac:dyDescent="0.35">
      <c r="A157" s="33"/>
      <c r="B157" s="1" t="s">
        <v>16</v>
      </c>
      <c r="C157" s="17">
        <v>0.05</v>
      </c>
      <c r="D157" s="18">
        <f>+C157-1.5%</f>
        <v>3.5000000000000003E-2</v>
      </c>
      <c r="E157" s="18">
        <f>+C157+1.5%</f>
        <v>6.5000000000000002E-2</v>
      </c>
      <c r="F157" s="9"/>
      <c r="G157" s="18"/>
      <c r="H157" s="18"/>
    </row>
    <row r="158" spans="1:8" x14ac:dyDescent="0.35">
      <c r="A158" s="33"/>
      <c r="B158" s="1" t="s">
        <v>17</v>
      </c>
      <c r="C158" s="17">
        <v>0.05</v>
      </c>
      <c r="D158" s="18">
        <f>+C158-1.5%</f>
        <v>3.5000000000000003E-2</v>
      </c>
      <c r="E158" s="18">
        <f>+C158+1.5%</f>
        <v>6.5000000000000002E-2</v>
      </c>
      <c r="F158" s="9"/>
      <c r="G158" s="18"/>
      <c r="H158" s="18"/>
    </row>
    <row r="159" spans="1:8" x14ac:dyDescent="0.35">
      <c r="A159" s="33"/>
      <c r="B159" s="1" t="s">
        <v>18</v>
      </c>
      <c r="C159" s="17">
        <v>0.05</v>
      </c>
      <c r="D159" s="18">
        <v>3.5000000000000003E-2</v>
      </c>
      <c r="E159" s="18">
        <v>6.5000000000000002E-2</v>
      </c>
      <c r="F159" s="9"/>
      <c r="G159" s="18"/>
      <c r="H159" s="18"/>
    </row>
    <row r="160" spans="1:8" x14ac:dyDescent="0.35">
      <c r="A160" s="33"/>
      <c r="B160" s="1" t="s">
        <v>19</v>
      </c>
      <c r="C160" s="17">
        <v>0.05</v>
      </c>
      <c r="D160" s="18">
        <v>3.5000000000000003E-2</v>
      </c>
      <c r="E160" s="18">
        <v>6.5000000000000002E-2</v>
      </c>
      <c r="F160" s="9"/>
      <c r="G160" s="18"/>
      <c r="H160" s="18"/>
    </row>
    <row r="161" spans="1:8" x14ac:dyDescent="0.35">
      <c r="A161" s="33"/>
      <c r="B161" s="1" t="s">
        <v>20</v>
      </c>
      <c r="C161" s="17">
        <v>5.5E-2</v>
      </c>
      <c r="D161" s="18">
        <v>0.04</v>
      </c>
      <c r="E161" s="18">
        <v>7.0000000000000007E-2</v>
      </c>
      <c r="F161" s="9"/>
      <c r="G161" s="18"/>
      <c r="H161" s="18"/>
    </row>
    <row r="162" spans="1:8" x14ac:dyDescent="0.35">
      <c r="A162" s="34"/>
      <c r="B162" s="19" t="s">
        <v>21</v>
      </c>
      <c r="C162" s="20">
        <v>5.5E-2</v>
      </c>
      <c r="D162" s="21">
        <f t="shared" si="4"/>
        <v>0.04</v>
      </c>
      <c r="E162" s="21">
        <f t="shared" si="5"/>
        <v>7.0000000000000007E-2</v>
      </c>
      <c r="F162" s="10"/>
      <c r="G162" s="18"/>
      <c r="H162" s="18"/>
    </row>
    <row r="163" spans="1:8" x14ac:dyDescent="0.35">
      <c r="A163" s="32">
        <v>2017</v>
      </c>
      <c r="B163" s="22" t="s">
        <v>10</v>
      </c>
      <c r="C163" s="23">
        <v>5.5E-2</v>
      </c>
      <c r="D163" s="24">
        <f t="shared" si="4"/>
        <v>0.04</v>
      </c>
      <c r="E163" s="24">
        <f t="shared" si="5"/>
        <v>7.0000000000000007E-2</v>
      </c>
      <c r="F163" s="11"/>
      <c r="G163" s="18"/>
      <c r="H163" s="18"/>
    </row>
    <row r="164" spans="1:8" x14ac:dyDescent="0.35">
      <c r="A164" s="33"/>
      <c r="B164" s="1" t="s">
        <v>11</v>
      </c>
      <c r="C164" s="17">
        <v>5.5E-2</v>
      </c>
      <c r="D164" s="17">
        <v>0.04</v>
      </c>
      <c r="E164" s="17">
        <v>7.0000000000000007E-2</v>
      </c>
      <c r="F164" s="9"/>
      <c r="G164" s="18"/>
      <c r="H164" s="18"/>
    </row>
    <row r="165" spans="1:8" x14ac:dyDescent="0.35">
      <c r="A165" s="33"/>
      <c r="B165" s="1" t="s">
        <v>12</v>
      </c>
      <c r="C165" s="17">
        <v>5.5E-2</v>
      </c>
      <c r="D165" s="17">
        <v>0.04</v>
      </c>
      <c r="E165" s="17">
        <v>7.0000000000000007E-2</v>
      </c>
      <c r="F165" s="9"/>
      <c r="G165" s="18"/>
      <c r="H165" s="18"/>
    </row>
    <row r="166" spans="1:8" x14ac:dyDescent="0.35">
      <c r="A166" s="33"/>
      <c r="B166" s="1" t="s">
        <v>13</v>
      </c>
      <c r="C166" s="17">
        <v>5.7500000000000002E-2</v>
      </c>
      <c r="D166" s="17">
        <v>4.2500000000000003E-2</v>
      </c>
      <c r="E166" s="17">
        <v>7.2499999999999995E-2</v>
      </c>
      <c r="F166" s="9"/>
      <c r="G166" s="18"/>
      <c r="H166" s="18"/>
    </row>
    <row r="167" spans="1:8" x14ac:dyDescent="0.35">
      <c r="A167" s="33"/>
      <c r="B167" s="1" t="s">
        <v>14</v>
      </c>
      <c r="C167" s="17">
        <v>5.7500000000000002E-2</v>
      </c>
      <c r="D167" s="17">
        <v>4.2500000000000003E-2</v>
      </c>
      <c r="E167" s="17">
        <v>7.2500000000000009E-2</v>
      </c>
      <c r="F167" s="9"/>
      <c r="G167" s="18"/>
      <c r="H167" s="18"/>
    </row>
    <row r="168" spans="1:8" x14ac:dyDescent="0.35">
      <c r="A168" s="33"/>
      <c r="B168" s="1" t="s">
        <v>15</v>
      </c>
      <c r="C168" s="17">
        <v>5.7500000000000002E-2</v>
      </c>
      <c r="D168" s="17">
        <v>4.2500000000000003E-2</v>
      </c>
      <c r="E168" s="17">
        <v>7.2500000000000009E-2</v>
      </c>
      <c r="F168" s="9"/>
      <c r="G168" s="18"/>
      <c r="H168" s="18"/>
    </row>
    <row r="169" spans="1:8" x14ac:dyDescent="0.35">
      <c r="A169" s="33"/>
      <c r="B169" s="1" t="s">
        <v>16</v>
      </c>
      <c r="C169" s="17">
        <v>5.7500000000000002E-2</v>
      </c>
      <c r="D169" s="17">
        <v>4.2500000000000003E-2</v>
      </c>
      <c r="E169" s="17">
        <v>7.2500000000000009E-2</v>
      </c>
      <c r="F169" s="9"/>
      <c r="G169" s="18"/>
      <c r="H169" s="18"/>
    </row>
    <row r="170" spans="1:8" x14ac:dyDescent="0.35">
      <c r="A170" s="33"/>
      <c r="B170" s="1" t="s">
        <v>17</v>
      </c>
      <c r="C170" s="17">
        <v>5.2499999999999998E-2</v>
      </c>
      <c r="D170" s="17">
        <v>3.7499999999999999E-2</v>
      </c>
      <c r="E170" s="17">
        <v>6.7500000000000004E-2</v>
      </c>
      <c r="F170" s="9"/>
      <c r="G170" s="18"/>
      <c r="H170" s="18"/>
    </row>
    <row r="171" spans="1:8" x14ac:dyDescent="0.35">
      <c r="A171" s="33"/>
      <c r="B171" s="1" t="s">
        <v>18</v>
      </c>
      <c r="C171" s="17">
        <v>5.2499999999999998E-2</v>
      </c>
      <c r="D171" s="17">
        <v>3.7499999999999999E-2</v>
      </c>
      <c r="E171" s="17">
        <v>6.7500000000000004E-2</v>
      </c>
      <c r="F171" s="9"/>
      <c r="G171" s="18"/>
      <c r="H171" s="18"/>
    </row>
    <row r="172" spans="1:8" x14ac:dyDescent="0.35">
      <c r="A172" s="33"/>
      <c r="B172" s="1" t="s">
        <v>19</v>
      </c>
      <c r="C172" s="17">
        <v>5.2499999999999998E-2</v>
      </c>
      <c r="D172" s="17">
        <v>3.7499999999999999E-2</v>
      </c>
      <c r="E172" s="17">
        <v>6.7500000000000004E-2</v>
      </c>
      <c r="F172" s="9"/>
      <c r="G172" s="18"/>
      <c r="H172" s="18"/>
    </row>
    <row r="173" spans="1:8" x14ac:dyDescent="0.35">
      <c r="A173" s="33"/>
      <c r="B173" s="1" t="s">
        <v>20</v>
      </c>
      <c r="C173" s="17">
        <v>5.2499999999999998E-2</v>
      </c>
      <c r="D173" s="17">
        <v>3.7499999999999999E-2</v>
      </c>
      <c r="E173" s="17">
        <v>6.7500000000000004E-2</v>
      </c>
      <c r="F173" s="9"/>
      <c r="G173" s="18"/>
      <c r="H173" s="18"/>
    </row>
    <row r="174" spans="1:8" x14ac:dyDescent="0.35">
      <c r="A174" s="34"/>
      <c r="B174" s="19" t="s">
        <v>21</v>
      </c>
      <c r="C174" s="20">
        <v>5.2499999999999998E-2</v>
      </c>
      <c r="D174" s="20">
        <v>3.7499999999999999E-2</v>
      </c>
      <c r="E174" s="20">
        <v>6.7500000000000004E-2</v>
      </c>
      <c r="F174" s="10"/>
      <c r="G174" s="18"/>
      <c r="H174" s="18"/>
    </row>
    <row r="175" spans="1:8" ht="15" customHeight="1" x14ac:dyDescent="0.35">
      <c r="A175" s="32">
        <v>2018</v>
      </c>
      <c r="B175" s="22" t="s">
        <v>10</v>
      </c>
      <c r="C175" s="23">
        <v>5.2499999999999998E-2</v>
      </c>
      <c r="D175" s="24">
        <v>3.7499999999999999E-2</v>
      </c>
      <c r="E175" s="24">
        <v>6.7500000000000004E-2</v>
      </c>
      <c r="F175" s="11"/>
      <c r="G175" s="18"/>
      <c r="H175" s="18"/>
    </row>
    <row r="176" spans="1:8" ht="15" customHeight="1" x14ac:dyDescent="0.35">
      <c r="A176" s="33"/>
      <c r="B176" s="1" t="s">
        <v>11</v>
      </c>
      <c r="C176" s="17">
        <v>5.2499999999999998E-2</v>
      </c>
      <c r="D176" s="17">
        <v>3.7499999999999999E-2</v>
      </c>
      <c r="E176" s="17">
        <v>6.7500000000000004E-2</v>
      </c>
      <c r="F176" s="9"/>
      <c r="G176" s="18"/>
      <c r="H176" s="18"/>
    </row>
    <row r="177" spans="1:8" ht="15" customHeight="1" x14ac:dyDescent="0.35">
      <c r="A177" s="33"/>
      <c r="B177" s="1" t="s">
        <v>12</v>
      </c>
      <c r="C177" s="17">
        <v>5.2499999999999998E-2</v>
      </c>
      <c r="D177" s="17">
        <v>3.7499999999999999E-2</v>
      </c>
      <c r="E177" s="17">
        <v>6.7500000000000004E-2</v>
      </c>
      <c r="F177" s="9"/>
      <c r="G177" s="18"/>
      <c r="H177" s="18"/>
    </row>
    <row r="178" spans="1:8" ht="15" customHeight="1" x14ac:dyDescent="0.35">
      <c r="A178" s="33"/>
      <c r="B178" s="1" t="s">
        <v>13</v>
      </c>
      <c r="C178" s="17">
        <v>5.2499999999999998E-2</v>
      </c>
      <c r="D178" s="17">
        <v>3.7499999999999999E-2</v>
      </c>
      <c r="E178" s="17">
        <v>6.7500000000000004E-2</v>
      </c>
      <c r="F178" s="9"/>
      <c r="G178" s="18"/>
      <c r="H178" s="18"/>
    </row>
    <row r="179" spans="1:8" ht="15" customHeight="1" x14ac:dyDescent="0.35">
      <c r="A179" s="33"/>
      <c r="B179" s="1" t="s">
        <v>14</v>
      </c>
      <c r="C179" s="17">
        <v>5.2499999999999998E-2</v>
      </c>
      <c r="D179" s="17">
        <v>3.7499999999999999E-2</v>
      </c>
      <c r="E179" s="17">
        <v>6.7500000000000004E-2</v>
      </c>
      <c r="F179" s="9"/>
      <c r="G179" s="18"/>
      <c r="H179" s="18"/>
    </row>
    <row r="180" spans="1:8" ht="15" customHeight="1" x14ac:dyDescent="0.35">
      <c r="A180" s="33"/>
      <c r="B180" s="1" t="s">
        <v>15</v>
      </c>
      <c r="C180" s="17">
        <v>5.2499999999999998E-2</v>
      </c>
      <c r="D180" s="17">
        <v>3.7499999999999999E-2</v>
      </c>
      <c r="E180" s="17">
        <v>6.7500000000000004E-2</v>
      </c>
      <c r="F180" s="9"/>
      <c r="G180" s="18"/>
      <c r="H180" s="18"/>
    </row>
    <row r="181" spans="1:8" ht="15" customHeight="1" x14ac:dyDescent="0.35">
      <c r="A181" s="33"/>
      <c r="B181" s="1" t="s">
        <v>16</v>
      </c>
      <c r="C181" s="17">
        <v>5.2499999999999998E-2</v>
      </c>
      <c r="D181" s="17">
        <v>3.7499999999999999E-2</v>
      </c>
      <c r="E181" s="17">
        <v>6.7500000000000004E-2</v>
      </c>
      <c r="F181" s="9"/>
      <c r="G181" s="18"/>
      <c r="H181" s="18"/>
    </row>
    <row r="182" spans="1:8" ht="15" customHeight="1" x14ac:dyDescent="0.35">
      <c r="A182" s="33"/>
      <c r="B182" s="1" t="s">
        <v>17</v>
      </c>
      <c r="C182" s="17">
        <v>5.5E-2</v>
      </c>
      <c r="D182" s="17">
        <v>0.04</v>
      </c>
      <c r="E182" s="17">
        <v>7.0000000000000007E-2</v>
      </c>
      <c r="F182" s="9"/>
      <c r="G182" s="18"/>
      <c r="H182" s="18"/>
    </row>
    <row r="183" spans="1:8" ht="15" customHeight="1" x14ac:dyDescent="0.35">
      <c r="A183" s="33"/>
      <c r="B183" s="1" t="s">
        <v>18</v>
      </c>
      <c r="C183" s="17">
        <v>5.5E-2</v>
      </c>
      <c r="D183" s="17">
        <v>0.04</v>
      </c>
      <c r="E183" s="17">
        <v>7.0000000000000007E-2</v>
      </c>
      <c r="F183" s="9"/>
      <c r="G183" s="18"/>
      <c r="H183" s="18"/>
    </row>
    <row r="184" spans="1:8" ht="15" customHeight="1" x14ac:dyDescent="0.35">
      <c r="A184" s="33"/>
      <c r="B184" s="1" t="s">
        <v>19</v>
      </c>
      <c r="C184" s="17">
        <v>5.5E-2</v>
      </c>
      <c r="D184" s="17">
        <v>0.04</v>
      </c>
      <c r="E184" s="17">
        <v>7.0000000000000007E-2</v>
      </c>
      <c r="F184" s="9"/>
      <c r="G184" s="18"/>
      <c r="H184" s="18"/>
    </row>
    <row r="185" spans="1:8" ht="15" customHeight="1" x14ac:dyDescent="0.35">
      <c r="A185" s="33"/>
      <c r="B185" s="1" t="s">
        <v>20</v>
      </c>
      <c r="C185" s="17">
        <v>5.5E-2</v>
      </c>
      <c r="D185" s="17">
        <v>0.04</v>
      </c>
      <c r="E185" s="17">
        <v>7.0000000000000007E-2</v>
      </c>
      <c r="F185" s="9"/>
      <c r="G185" s="18"/>
      <c r="H185" s="18"/>
    </row>
    <row r="186" spans="1:8" ht="15" customHeight="1" x14ac:dyDescent="0.35">
      <c r="A186" s="34"/>
      <c r="B186" s="19" t="s">
        <v>21</v>
      </c>
      <c r="C186" s="20">
        <v>5.5E-2</v>
      </c>
      <c r="D186" s="20">
        <v>0.04</v>
      </c>
      <c r="E186" s="20">
        <v>7.0000000000000007E-2</v>
      </c>
      <c r="F186" s="10"/>
      <c r="G186" s="18"/>
      <c r="H186" s="18"/>
    </row>
    <row r="187" spans="1:8" ht="15" customHeight="1" x14ac:dyDescent="0.35">
      <c r="A187" s="32">
        <v>2019</v>
      </c>
      <c r="B187" s="22" t="s">
        <v>10</v>
      </c>
      <c r="C187" s="23">
        <v>5.5E-2</v>
      </c>
      <c r="D187" s="23">
        <v>0.04</v>
      </c>
      <c r="E187" s="23">
        <v>7.0000000000000007E-2</v>
      </c>
      <c r="F187" s="11"/>
      <c r="G187" s="18"/>
      <c r="H187" s="18"/>
    </row>
    <row r="188" spans="1:8" ht="15" customHeight="1" x14ac:dyDescent="0.35">
      <c r="A188" s="33"/>
      <c r="B188" s="1" t="s">
        <v>11</v>
      </c>
      <c r="C188" s="17">
        <v>5.5E-2</v>
      </c>
      <c r="D188" s="17">
        <v>0.04</v>
      </c>
      <c r="E188" s="17">
        <v>7.0000000000000007E-2</v>
      </c>
      <c r="F188" s="9"/>
      <c r="G188" s="18"/>
      <c r="H188" s="18"/>
    </row>
    <row r="189" spans="1:8" ht="15" customHeight="1" x14ac:dyDescent="0.35">
      <c r="A189" s="33"/>
      <c r="B189" s="1" t="s">
        <v>12</v>
      </c>
      <c r="C189" s="17">
        <v>5.5E-2</v>
      </c>
      <c r="D189" s="17">
        <v>0.04</v>
      </c>
      <c r="E189" s="17">
        <v>7.0000000000000007E-2</v>
      </c>
      <c r="F189" s="9"/>
      <c r="G189" s="18"/>
      <c r="H189" s="18"/>
    </row>
    <row r="190" spans="1:8" ht="15" customHeight="1" x14ac:dyDescent="0.35">
      <c r="A190" s="33"/>
      <c r="B190" s="1" t="s">
        <v>13</v>
      </c>
      <c r="C190" s="17">
        <v>5.5E-2</v>
      </c>
      <c r="D190" s="17">
        <v>0.04</v>
      </c>
      <c r="E190" s="17">
        <v>7.0000000000000007E-2</v>
      </c>
      <c r="F190" s="9"/>
      <c r="G190" s="18"/>
      <c r="H190" s="18"/>
    </row>
    <row r="191" spans="1:8" ht="15" customHeight="1" x14ac:dyDescent="0.35">
      <c r="A191" s="33"/>
      <c r="B191" s="1" t="s">
        <v>14</v>
      </c>
      <c r="C191" s="17">
        <v>5.5E-2</v>
      </c>
      <c r="D191" s="17">
        <v>0.04</v>
      </c>
      <c r="E191" s="17">
        <v>7.0000000000000007E-2</v>
      </c>
      <c r="F191" s="9"/>
      <c r="G191" s="18"/>
      <c r="H191" s="18"/>
    </row>
    <row r="192" spans="1:8" ht="15" customHeight="1" x14ac:dyDescent="0.35">
      <c r="A192" s="33"/>
      <c r="B192" s="1" t="s">
        <v>15</v>
      </c>
      <c r="C192" s="17">
        <v>5.5E-2</v>
      </c>
      <c r="D192" s="17">
        <v>0.04</v>
      </c>
      <c r="E192" s="17">
        <v>7.0000000000000007E-2</v>
      </c>
      <c r="F192" s="9"/>
      <c r="G192" s="18"/>
      <c r="H192" s="18"/>
    </row>
    <row r="193" spans="1:8" ht="15" customHeight="1" x14ac:dyDescent="0.35">
      <c r="A193" s="33"/>
      <c r="B193" s="1" t="s">
        <v>23</v>
      </c>
      <c r="C193" s="17">
        <v>0.05</v>
      </c>
      <c r="D193" s="17">
        <v>3.5000000000000003E-2</v>
      </c>
      <c r="E193" s="17">
        <v>6.5000000000000002E-2</v>
      </c>
      <c r="F193" s="9"/>
      <c r="G193" s="18"/>
      <c r="H193" s="18"/>
    </row>
    <row r="194" spans="1:8" ht="15" customHeight="1" x14ac:dyDescent="0.35">
      <c r="A194" s="33"/>
      <c r="B194" s="1" t="s">
        <v>17</v>
      </c>
      <c r="C194" s="17">
        <v>4.7500000000000001E-2</v>
      </c>
      <c r="D194" s="17">
        <v>3.2500000000000001E-2</v>
      </c>
      <c r="E194" s="17">
        <v>6.25E-2</v>
      </c>
      <c r="F194" s="9"/>
      <c r="G194" s="18"/>
      <c r="H194" s="18"/>
    </row>
    <row r="195" spans="1:8" ht="15" customHeight="1" x14ac:dyDescent="0.35">
      <c r="A195" s="33"/>
      <c r="B195" s="1" t="s">
        <v>18</v>
      </c>
      <c r="C195" s="17">
        <v>4.4999999999999998E-2</v>
      </c>
      <c r="D195" s="17">
        <v>0.03</v>
      </c>
      <c r="E195" s="17">
        <v>0.06</v>
      </c>
      <c r="F195" s="9"/>
      <c r="G195" s="18"/>
      <c r="H195" s="18"/>
    </row>
    <row r="196" spans="1:8" ht="15" customHeight="1" x14ac:dyDescent="0.35">
      <c r="A196" s="33"/>
      <c r="B196" s="1" t="s">
        <v>19</v>
      </c>
      <c r="C196" s="17">
        <v>4.4999999999999998E-2</v>
      </c>
      <c r="D196" s="17">
        <v>0.03</v>
      </c>
      <c r="E196" s="17">
        <v>0.06</v>
      </c>
      <c r="F196" s="9"/>
      <c r="G196" s="18"/>
      <c r="H196" s="18"/>
    </row>
    <row r="197" spans="1:8" ht="15" customHeight="1" x14ac:dyDescent="0.35">
      <c r="A197" s="33"/>
      <c r="B197" s="1" t="s">
        <v>20</v>
      </c>
      <c r="C197" s="17">
        <v>4.4999999999999998E-2</v>
      </c>
      <c r="D197" s="17">
        <v>0.03</v>
      </c>
      <c r="E197" s="17">
        <v>0.06</v>
      </c>
      <c r="F197" s="9"/>
      <c r="G197" s="18"/>
      <c r="H197" s="18"/>
    </row>
    <row r="198" spans="1:8" ht="15" customHeight="1" x14ac:dyDescent="0.35">
      <c r="A198" s="34"/>
      <c r="B198" s="19" t="s">
        <v>21</v>
      </c>
      <c r="C198" s="20">
        <v>4.4999999999999998E-2</v>
      </c>
      <c r="D198" s="20">
        <v>0.03</v>
      </c>
      <c r="E198" s="20">
        <v>0.06</v>
      </c>
      <c r="F198" s="10"/>
      <c r="G198" s="18"/>
      <c r="H198" s="18"/>
    </row>
    <row r="199" spans="1:8" ht="15" customHeight="1" x14ac:dyDescent="0.35">
      <c r="A199" s="29">
        <v>2020</v>
      </c>
      <c r="B199" s="22" t="s">
        <v>10</v>
      </c>
      <c r="C199" s="23">
        <v>4.4999999999999998E-2</v>
      </c>
      <c r="D199" s="23">
        <v>0.03</v>
      </c>
      <c r="E199" s="23">
        <v>0.06</v>
      </c>
      <c r="F199" s="11"/>
      <c r="G199" s="18"/>
      <c r="H199" s="18"/>
    </row>
    <row r="200" spans="1:8" ht="15" customHeight="1" x14ac:dyDescent="0.35">
      <c r="A200" s="30"/>
      <c r="B200" s="1" t="s">
        <v>11</v>
      </c>
      <c r="C200" s="17">
        <v>4.4999999999999998E-2</v>
      </c>
      <c r="D200" s="17">
        <v>0.03</v>
      </c>
      <c r="E200" s="17">
        <v>0.06</v>
      </c>
      <c r="F200" s="9"/>
      <c r="G200" s="18"/>
      <c r="H200" s="18"/>
    </row>
    <row r="201" spans="1:8" ht="17.25" customHeight="1" x14ac:dyDescent="0.35">
      <c r="A201" s="30"/>
      <c r="B201" s="1" t="s">
        <v>24</v>
      </c>
      <c r="C201" s="17">
        <v>3.5000000000000003E-2</v>
      </c>
      <c r="D201" s="17">
        <v>2.5000000000000001E-2</v>
      </c>
      <c r="E201" s="17">
        <v>4.4999999999999998E-2</v>
      </c>
      <c r="F201" s="9"/>
      <c r="G201" s="18"/>
      <c r="H201" s="18"/>
    </row>
    <row r="202" spans="1:8" ht="15" customHeight="1" x14ac:dyDescent="0.35">
      <c r="A202" s="30"/>
      <c r="B202" s="1" t="s">
        <v>13</v>
      </c>
      <c r="C202" s="17">
        <v>3.5000000000000003E-2</v>
      </c>
      <c r="D202" s="17">
        <v>2.5000000000000001E-2</v>
      </c>
      <c r="E202" s="17">
        <v>4.4999999999999998E-2</v>
      </c>
      <c r="F202" s="9"/>
      <c r="G202" s="18"/>
      <c r="H202" s="18"/>
    </row>
    <row r="203" spans="1:8" ht="15" customHeight="1" x14ac:dyDescent="0.35">
      <c r="A203" s="30"/>
      <c r="B203" s="1" t="s">
        <v>14</v>
      </c>
      <c r="C203" s="17">
        <v>3.5000000000000003E-2</v>
      </c>
      <c r="D203" s="17">
        <v>2.5000000000000001E-2</v>
      </c>
      <c r="E203" s="17">
        <v>4.4999999999999998E-2</v>
      </c>
      <c r="F203" s="9"/>
      <c r="G203" s="18"/>
      <c r="H203" s="18"/>
    </row>
    <row r="204" spans="1:8" ht="15" customHeight="1" x14ac:dyDescent="0.35">
      <c r="A204" s="30"/>
      <c r="B204" s="1" t="s">
        <v>15</v>
      </c>
      <c r="C204" s="17">
        <v>3.5000000000000003E-2</v>
      </c>
      <c r="D204" s="17">
        <v>2.5000000000000001E-2</v>
      </c>
      <c r="E204" s="17">
        <v>4.4999999999999998E-2</v>
      </c>
      <c r="F204" s="9"/>
      <c r="G204" s="18"/>
      <c r="H204" s="18"/>
    </row>
    <row r="205" spans="1:8" ht="15" customHeight="1" x14ac:dyDescent="0.35">
      <c r="A205" s="30"/>
      <c r="B205" s="1" t="s">
        <v>16</v>
      </c>
      <c r="C205" s="17">
        <v>3.5000000000000003E-2</v>
      </c>
      <c r="D205" s="17">
        <v>2.5000000000000001E-2</v>
      </c>
      <c r="E205" s="17">
        <v>4.4999999999999998E-2</v>
      </c>
      <c r="F205" s="9"/>
      <c r="G205" s="18"/>
      <c r="H205" s="18"/>
    </row>
    <row r="206" spans="1:8" ht="15" customHeight="1" x14ac:dyDescent="0.35">
      <c r="A206" s="30"/>
      <c r="B206" s="1" t="s">
        <v>17</v>
      </c>
      <c r="C206" s="17">
        <v>3.5000000000000003E-2</v>
      </c>
      <c r="D206" s="17">
        <v>2.5000000000000001E-2</v>
      </c>
      <c r="E206" s="17">
        <v>4.4999999999999998E-2</v>
      </c>
      <c r="F206" s="9"/>
      <c r="G206" s="18"/>
      <c r="H206" s="18"/>
    </row>
    <row r="207" spans="1:8" ht="15" customHeight="1" x14ac:dyDescent="0.35">
      <c r="A207" s="30"/>
      <c r="B207" s="1" t="s">
        <v>18</v>
      </c>
      <c r="C207" s="17">
        <v>0.03</v>
      </c>
      <c r="D207" s="17">
        <v>2.5000000000000001E-2</v>
      </c>
      <c r="E207" s="17">
        <v>3.5000000000000003E-2</v>
      </c>
      <c r="F207" s="9"/>
      <c r="G207" s="18"/>
      <c r="H207" s="18"/>
    </row>
    <row r="208" spans="1:8" ht="15" customHeight="1" x14ac:dyDescent="0.35">
      <c r="A208" s="30"/>
      <c r="B208" s="1" t="s">
        <v>19</v>
      </c>
      <c r="C208" s="17">
        <v>0.03</v>
      </c>
      <c r="D208" s="17">
        <v>2.5000000000000001E-2</v>
      </c>
      <c r="E208" s="17">
        <v>3.5000000000000003E-2</v>
      </c>
      <c r="F208" s="9"/>
      <c r="G208" s="18"/>
      <c r="H208" s="18"/>
    </row>
    <row r="209" spans="1:8" ht="15" customHeight="1" x14ac:dyDescent="0.35">
      <c r="A209" s="30"/>
      <c r="B209" s="1" t="s">
        <v>20</v>
      </c>
      <c r="C209" s="17">
        <v>0.03</v>
      </c>
      <c r="D209" s="17">
        <v>2.5000000000000001E-2</v>
      </c>
      <c r="E209" s="17">
        <v>3.5000000000000003E-2</v>
      </c>
      <c r="F209" s="9"/>
      <c r="G209" s="18"/>
      <c r="H209" s="18"/>
    </row>
    <row r="210" spans="1:8" ht="15" customHeight="1" x14ac:dyDescent="0.35">
      <c r="A210" s="35"/>
      <c r="B210" s="19" t="s">
        <v>21</v>
      </c>
      <c r="C210" s="20">
        <v>0.03</v>
      </c>
      <c r="D210" s="20">
        <v>2.5000000000000001E-2</v>
      </c>
      <c r="E210" s="20">
        <v>3.5000000000000003E-2</v>
      </c>
      <c r="F210" s="10"/>
      <c r="G210" s="18"/>
      <c r="H210" s="18"/>
    </row>
    <row r="211" spans="1:8" ht="15" customHeight="1" x14ac:dyDescent="0.35">
      <c r="A211" s="29">
        <v>2021</v>
      </c>
      <c r="B211" s="22" t="s">
        <v>10</v>
      </c>
      <c r="C211" s="23">
        <v>0.03</v>
      </c>
      <c r="D211" s="23">
        <v>2.5000000000000001E-2</v>
      </c>
      <c r="E211" s="23">
        <v>3.5000000000000003E-2</v>
      </c>
      <c r="F211" s="11"/>
      <c r="G211" s="18"/>
      <c r="H211" s="18"/>
    </row>
    <row r="212" spans="1:8" ht="15" customHeight="1" x14ac:dyDescent="0.35">
      <c r="A212" s="30"/>
      <c r="B212" s="1" t="s">
        <v>11</v>
      </c>
      <c r="C212" s="17">
        <v>0.03</v>
      </c>
      <c r="D212" s="17">
        <v>2.5000000000000001E-2</v>
      </c>
      <c r="E212" s="17">
        <v>3.5000000000000003E-2</v>
      </c>
      <c r="F212" s="9"/>
      <c r="G212" s="18"/>
      <c r="H212" s="18"/>
    </row>
    <row r="213" spans="1:8" ht="15" customHeight="1" x14ac:dyDescent="0.35">
      <c r="A213" s="30"/>
      <c r="B213" s="1" t="s">
        <v>12</v>
      </c>
      <c r="C213" s="17">
        <v>0.03</v>
      </c>
      <c r="D213" s="17">
        <v>2.5000000000000001E-2</v>
      </c>
      <c r="E213" s="17">
        <v>3.5000000000000003E-2</v>
      </c>
      <c r="F213" s="9"/>
      <c r="G213" s="18"/>
      <c r="H213" s="18"/>
    </row>
    <row r="214" spans="1:8" ht="15" customHeight="1" x14ac:dyDescent="0.35">
      <c r="A214" s="30"/>
      <c r="B214" s="1" t="s">
        <v>13</v>
      </c>
      <c r="C214" s="17">
        <v>0.03</v>
      </c>
      <c r="D214" s="17">
        <v>2.5000000000000001E-2</v>
      </c>
      <c r="E214" s="17">
        <v>3.5000000000000003E-2</v>
      </c>
      <c r="F214" s="9"/>
      <c r="G214" s="18"/>
      <c r="H214" s="18"/>
    </row>
    <row r="215" spans="1:8" ht="15" customHeight="1" x14ac:dyDescent="0.35">
      <c r="A215" s="30"/>
      <c r="B215" s="1" t="s">
        <v>14</v>
      </c>
      <c r="C215" s="17">
        <v>0.03</v>
      </c>
      <c r="D215" s="17">
        <v>2.5000000000000001E-2</v>
      </c>
      <c r="E215" s="17">
        <v>3.5000000000000003E-2</v>
      </c>
      <c r="F215" s="9"/>
      <c r="G215" s="18"/>
      <c r="H215" s="18"/>
    </row>
    <row r="216" spans="1:8" ht="15" customHeight="1" x14ac:dyDescent="0.35">
      <c r="A216" s="30"/>
      <c r="B216" s="1" t="s">
        <v>15</v>
      </c>
      <c r="C216" s="17">
        <v>0.03</v>
      </c>
      <c r="D216" s="17">
        <v>2.5000000000000001E-2</v>
      </c>
      <c r="E216" s="17">
        <v>3.5000000000000003E-2</v>
      </c>
      <c r="F216" s="9"/>
      <c r="G216" s="18"/>
      <c r="H216" s="18"/>
    </row>
    <row r="217" spans="1:8" ht="15" customHeight="1" x14ac:dyDescent="0.35">
      <c r="A217" s="30"/>
      <c r="B217" s="1" t="s">
        <v>16</v>
      </c>
      <c r="C217" s="17">
        <v>0.03</v>
      </c>
      <c r="D217" s="17">
        <v>2.5000000000000001E-2</v>
      </c>
      <c r="E217" s="17">
        <v>3.5000000000000003E-2</v>
      </c>
      <c r="F217" s="9"/>
      <c r="G217" s="18"/>
      <c r="H217" s="18"/>
    </row>
    <row r="218" spans="1:8" ht="15" customHeight="1" x14ac:dyDescent="0.35">
      <c r="A218" s="30"/>
      <c r="B218" s="1" t="s">
        <v>17</v>
      </c>
      <c r="C218" s="17">
        <v>0.03</v>
      </c>
      <c r="D218" s="17">
        <v>2.5000000000000001E-2</v>
      </c>
      <c r="E218" s="17">
        <v>3.5000000000000003E-2</v>
      </c>
      <c r="F218" s="9"/>
      <c r="G218" s="18"/>
      <c r="H218" s="18"/>
    </row>
    <row r="219" spans="1:8" ht="15" customHeight="1" x14ac:dyDescent="0.35">
      <c r="A219" s="30"/>
      <c r="B219" s="1" t="s">
        <v>18</v>
      </c>
      <c r="C219" s="17">
        <v>0.03</v>
      </c>
      <c r="D219" s="17">
        <v>2.5000000000000001E-2</v>
      </c>
      <c r="E219" s="17">
        <v>3.5000000000000003E-2</v>
      </c>
      <c r="F219" s="9"/>
      <c r="G219" s="18"/>
      <c r="H219" s="18"/>
    </row>
    <row r="220" spans="1:8" ht="15" customHeight="1" x14ac:dyDescent="0.35">
      <c r="A220" s="30"/>
      <c r="B220" s="1" t="s">
        <v>19</v>
      </c>
      <c r="C220" s="17">
        <v>0.03</v>
      </c>
      <c r="D220" s="17">
        <v>2.5000000000000001E-2</v>
      </c>
      <c r="E220" s="17">
        <v>3.5000000000000003E-2</v>
      </c>
      <c r="F220" s="9"/>
      <c r="G220" s="18"/>
      <c r="H220" s="18"/>
    </row>
    <row r="221" spans="1:8" ht="15" customHeight="1" x14ac:dyDescent="0.35">
      <c r="A221" s="30"/>
      <c r="B221" s="1" t="s">
        <v>20</v>
      </c>
      <c r="C221" s="17">
        <v>0.03</v>
      </c>
      <c r="D221" s="17">
        <v>2.5000000000000001E-2</v>
      </c>
      <c r="E221" s="17">
        <v>3.5000000000000003E-2</v>
      </c>
      <c r="F221" s="9"/>
      <c r="G221" s="18"/>
      <c r="H221" s="18"/>
    </row>
    <row r="222" spans="1:8" ht="15" customHeight="1" x14ac:dyDescent="0.35">
      <c r="A222" s="35"/>
      <c r="B222" s="19" t="s">
        <v>21</v>
      </c>
      <c r="C222" s="20">
        <v>3.5000000000000003E-2</v>
      </c>
      <c r="D222" s="20">
        <v>0.03</v>
      </c>
      <c r="E222" s="20">
        <v>0.04</v>
      </c>
      <c r="F222" s="10"/>
      <c r="G222" s="18"/>
      <c r="H222" s="18"/>
    </row>
    <row r="223" spans="1:8" ht="15" customHeight="1" x14ac:dyDescent="0.35">
      <c r="A223" s="29">
        <v>2022</v>
      </c>
      <c r="B223" s="22" t="s">
        <v>10</v>
      </c>
      <c r="C223" s="23">
        <v>4.4999999999999998E-2</v>
      </c>
      <c r="D223" s="23">
        <v>0.04</v>
      </c>
      <c r="E223" s="23">
        <v>0.05</v>
      </c>
      <c r="F223" s="11"/>
      <c r="G223" s="18"/>
      <c r="H223" s="18"/>
    </row>
    <row r="224" spans="1:8" ht="15" customHeight="1" x14ac:dyDescent="0.35">
      <c r="A224" s="30"/>
      <c r="B224" s="1" t="s">
        <v>11</v>
      </c>
      <c r="C224" s="17">
        <v>0.05</v>
      </c>
      <c r="D224" s="17">
        <v>4.4999999999999998E-2</v>
      </c>
      <c r="E224" s="17">
        <v>5.5E-2</v>
      </c>
      <c r="F224" s="9"/>
      <c r="G224" s="18"/>
      <c r="H224" s="18"/>
    </row>
    <row r="225" spans="1:8" ht="15" customHeight="1" x14ac:dyDescent="0.35">
      <c r="A225" s="30"/>
      <c r="B225" s="1" t="s">
        <v>12</v>
      </c>
      <c r="C225" s="17">
        <v>0.05</v>
      </c>
      <c r="D225" s="17">
        <v>4.4999999999999998E-2</v>
      </c>
      <c r="E225" s="17">
        <v>5.5E-2</v>
      </c>
      <c r="F225" s="9"/>
      <c r="G225" s="18"/>
      <c r="H225" s="18"/>
    </row>
    <row r="226" spans="1:8" ht="15" customHeight="1" x14ac:dyDescent="0.35">
      <c r="A226" s="30"/>
      <c r="B226" s="1" t="s">
        <v>13</v>
      </c>
      <c r="C226" s="17">
        <v>5.5E-2</v>
      </c>
      <c r="D226" s="17">
        <v>0.05</v>
      </c>
      <c r="E226" s="17">
        <v>0.06</v>
      </c>
      <c r="F226" s="9"/>
      <c r="G226" s="18"/>
      <c r="H226" s="18"/>
    </row>
    <row r="227" spans="1:8" ht="15" customHeight="1" x14ac:dyDescent="0.35">
      <c r="A227" s="30"/>
      <c r="B227" s="1" t="s">
        <v>14</v>
      </c>
      <c r="C227" s="17">
        <v>5.5E-2</v>
      </c>
      <c r="D227" s="17">
        <v>0.05</v>
      </c>
      <c r="E227" s="17">
        <v>0.06</v>
      </c>
      <c r="F227" s="9"/>
      <c r="G227" s="18"/>
      <c r="H227" s="18"/>
    </row>
    <row r="228" spans="1:8" ht="15" customHeight="1" x14ac:dyDescent="0.35">
      <c r="A228" s="30"/>
      <c r="B228" s="1" t="s">
        <v>15</v>
      </c>
      <c r="C228" s="17">
        <v>6.5000000000000002E-2</v>
      </c>
      <c r="D228" s="17">
        <v>0.06</v>
      </c>
      <c r="E228" s="17">
        <v>7.0000000000000007E-2</v>
      </c>
      <c r="F228" s="9"/>
      <c r="G228" s="18"/>
      <c r="H228" s="18"/>
    </row>
    <row r="229" spans="1:8" ht="15" customHeight="1" x14ac:dyDescent="0.35">
      <c r="A229" s="30"/>
      <c r="B229" s="1" t="s">
        <v>16</v>
      </c>
      <c r="C229" s="17">
        <v>7.2499999999999995E-2</v>
      </c>
      <c r="D229" s="17">
        <v>6.7500000000000004E-2</v>
      </c>
      <c r="E229" s="17">
        <v>7.7499999999999999E-2</v>
      </c>
      <c r="F229" s="9"/>
      <c r="G229" s="18"/>
      <c r="H229" s="18"/>
    </row>
    <row r="230" spans="1:8" ht="15" customHeight="1" x14ac:dyDescent="0.35">
      <c r="A230" s="30"/>
      <c r="B230" s="1" t="s">
        <v>17</v>
      </c>
      <c r="C230" s="17">
        <v>7.7499999999999999E-2</v>
      </c>
      <c r="D230" s="17">
        <v>7.2499999999999995E-2</v>
      </c>
      <c r="E230" s="17">
        <v>8.2500000000000004E-2</v>
      </c>
      <c r="F230" s="9"/>
      <c r="G230" s="18"/>
      <c r="H230" s="18"/>
    </row>
    <row r="231" spans="1:8" ht="15" customHeight="1" x14ac:dyDescent="0.35">
      <c r="A231" s="30"/>
      <c r="B231" s="1" t="s">
        <v>18</v>
      </c>
      <c r="C231" s="17">
        <v>0.08</v>
      </c>
      <c r="D231" s="17">
        <v>7.4999999999999997E-2</v>
      </c>
      <c r="E231" s="17">
        <v>8.5000000000000006E-2</v>
      </c>
      <c r="F231" s="9"/>
      <c r="G231" s="18"/>
      <c r="H231" s="18"/>
    </row>
    <row r="232" spans="1:8" ht="15" customHeight="1" x14ac:dyDescent="0.35">
      <c r="A232" s="30"/>
      <c r="B232" s="1" t="s">
        <v>19</v>
      </c>
      <c r="C232" s="17">
        <v>8.2500000000000004E-2</v>
      </c>
      <c r="D232" s="17">
        <v>7.7499999999999999E-2</v>
      </c>
      <c r="E232" s="17">
        <v>8.7499999999999994E-2</v>
      </c>
      <c r="F232" s="9"/>
      <c r="G232" s="18"/>
      <c r="H232" s="18"/>
    </row>
    <row r="233" spans="1:8" ht="15" customHeight="1" x14ac:dyDescent="0.35">
      <c r="A233" s="30"/>
      <c r="B233" s="1" t="s">
        <v>20</v>
      </c>
      <c r="C233" s="17">
        <v>8.5000000000000006E-2</v>
      </c>
      <c r="D233" s="17">
        <v>0.08</v>
      </c>
      <c r="E233" s="17">
        <v>0.09</v>
      </c>
      <c r="F233" s="9"/>
      <c r="G233" s="18"/>
      <c r="H233" s="18"/>
    </row>
    <row r="234" spans="1:8" ht="15" customHeight="1" x14ac:dyDescent="0.35">
      <c r="A234" s="35"/>
      <c r="B234" s="19" t="s">
        <v>21</v>
      </c>
      <c r="C234" s="20">
        <v>8.5000000000000006E-2</v>
      </c>
      <c r="D234" s="20">
        <v>0.08</v>
      </c>
      <c r="E234" s="20">
        <v>0.09</v>
      </c>
      <c r="F234" s="10"/>
      <c r="G234" s="18"/>
      <c r="H234" s="18"/>
    </row>
    <row r="235" spans="1:8" ht="15" customHeight="1" x14ac:dyDescent="0.35">
      <c r="A235" s="29">
        <v>2023</v>
      </c>
      <c r="B235" s="22" t="s">
        <v>10</v>
      </c>
      <c r="C235" s="23">
        <v>8.5000000000000006E-2</v>
      </c>
      <c r="D235" s="23">
        <v>0.08</v>
      </c>
      <c r="E235" s="23">
        <v>0.09</v>
      </c>
      <c r="F235" s="11"/>
      <c r="G235" s="18"/>
      <c r="H235" s="18"/>
    </row>
    <row r="236" spans="1:8" ht="15" customHeight="1" x14ac:dyDescent="0.35">
      <c r="A236" s="30"/>
      <c r="B236" s="1" t="s">
        <v>11</v>
      </c>
      <c r="C236" s="17">
        <v>8.5000000000000006E-2</v>
      </c>
      <c r="D236" s="17">
        <v>0.08</v>
      </c>
      <c r="E236" s="17">
        <v>0.09</v>
      </c>
      <c r="F236" s="9"/>
      <c r="G236" s="18"/>
      <c r="H236" s="18"/>
    </row>
    <row r="237" spans="1:8" ht="15" customHeight="1" x14ac:dyDescent="0.35">
      <c r="A237" s="30"/>
      <c r="B237" s="1" t="s">
        <v>12</v>
      </c>
      <c r="C237" s="17">
        <v>8.5000000000000006E-2</v>
      </c>
      <c r="D237" s="17">
        <v>0.08</v>
      </c>
      <c r="E237" s="17">
        <v>0.09</v>
      </c>
      <c r="F237" s="9"/>
      <c r="G237" s="18"/>
      <c r="H237" s="18"/>
    </row>
    <row r="238" spans="1:8" ht="15" customHeight="1" x14ac:dyDescent="0.35">
      <c r="A238" s="30"/>
      <c r="B238" s="1" t="s">
        <v>13</v>
      </c>
      <c r="C238" s="17">
        <v>8.5000000000000006E-2</v>
      </c>
      <c r="D238" s="17">
        <v>0.08</v>
      </c>
      <c r="E238" s="17">
        <v>0.09</v>
      </c>
      <c r="F238" s="9"/>
      <c r="G238" s="18"/>
      <c r="H238" s="18"/>
    </row>
    <row r="239" spans="1:8" ht="15" customHeight="1" x14ac:dyDescent="0.35">
      <c r="A239" s="30"/>
      <c r="B239" s="1" t="s">
        <v>14</v>
      </c>
      <c r="C239" s="17">
        <v>8.5000000000000006E-2</v>
      </c>
      <c r="D239" s="17">
        <v>0.08</v>
      </c>
      <c r="E239" s="17">
        <v>0.09</v>
      </c>
      <c r="F239" s="9"/>
      <c r="G239" s="18"/>
      <c r="H239" s="18"/>
    </row>
    <row r="240" spans="1:8" ht="15" customHeight="1" x14ac:dyDescent="0.35">
      <c r="A240" s="30"/>
      <c r="B240" s="1" t="s">
        <v>15</v>
      </c>
      <c r="C240" s="17">
        <v>0.08</v>
      </c>
      <c r="D240" s="17">
        <v>7.4999999999999997E-2</v>
      </c>
      <c r="E240" s="17">
        <v>8.5000000000000006E-2</v>
      </c>
      <c r="F240" s="9"/>
      <c r="G240" s="18"/>
      <c r="H240" s="18"/>
    </row>
    <row r="241" spans="1:21" x14ac:dyDescent="0.35">
      <c r="A241" s="30"/>
      <c r="B241" s="1" t="s">
        <v>16</v>
      </c>
      <c r="C241" s="17">
        <v>7.7499999999999999E-2</v>
      </c>
      <c r="D241" s="17">
        <v>6.7500000000000004E-2</v>
      </c>
      <c r="E241" s="17">
        <v>8.2500000000000004E-2</v>
      </c>
      <c r="F241" s="9"/>
      <c r="G241" s="18"/>
      <c r="H241" s="18"/>
    </row>
    <row r="242" spans="1:21" x14ac:dyDescent="0.35">
      <c r="A242" s="30"/>
      <c r="B242" s="1" t="s">
        <v>17</v>
      </c>
      <c r="C242" s="17">
        <v>7.7499999999999999E-2</v>
      </c>
      <c r="D242" s="17">
        <v>6.7500000000000004E-2</v>
      </c>
      <c r="E242" s="17">
        <v>8.2500000000000004E-2</v>
      </c>
      <c r="F242" s="9"/>
      <c r="G242" s="18"/>
      <c r="H242" s="18"/>
    </row>
    <row r="243" spans="1:21" x14ac:dyDescent="0.35">
      <c r="A243" s="30"/>
      <c r="B243" s="1" t="s">
        <v>18</v>
      </c>
      <c r="C243" s="17">
        <v>7.4999999999999997E-2</v>
      </c>
      <c r="D243" s="17">
        <v>6.25E-2</v>
      </c>
      <c r="E243" s="17">
        <v>0.08</v>
      </c>
      <c r="F243" s="9"/>
      <c r="G243" s="18"/>
      <c r="H243" s="18"/>
    </row>
    <row r="244" spans="1:21" ht="15" customHeight="1" x14ac:dyDescent="0.35">
      <c r="A244" s="30"/>
      <c r="B244" s="1" t="s">
        <v>19</v>
      </c>
      <c r="C244" s="17">
        <v>7.4999999999999997E-2</v>
      </c>
      <c r="D244" s="17">
        <v>6.25E-2</v>
      </c>
      <c r="E244" s="17">
        <v>0.08</v>
      </c>
      <c r="F244" s="9"/>
      <c r="G244" s="18"/>
      <c r="H244" s="18"/>
    </row>
    <row r="245" spans="1:21" ht="15" customHeight="1" x14ac:dyDescent="0.35">
      <c r="A245" s="30"/>
      <c r="B245" s="1" t="s">
        <v>20</v>
      </c>
      <c r="C245" s="17">
        <v>7.2499999999999995E-2</v>
      </c>
      <c r="D245" s="17">
        <v>0.06</v>
      </c>
      <c r="E245" s="17">
        <v>7.7499999999999999E-2</v>
      </c>
      <c r="F245" s="9"/>
      <c r="G245" s="18"/>
      <c r="H245" s="18"/>
    </row>
    <row r="246" spans="1:21" ht="15" customHeight="1" x14ac:dyDescent="0.35">
      <c r="A246" s="35"/>
      <c r="B246" s="19" t="s">
        <v>21</v>
      </c>
      <c r="C246" s="20">
        <v>7.0000000000000007E-2</v>
      </c>
      <c r="D246" s="20">
        <v>5.5E-2</v>
      </c>
      <c r="E246" s="20">
        <v>7.4999999999999997E-2</v>
      </c>
      <c r="F246" s="10"/>
      <c r="G246" s="18"/>
      <c r="H246" s="18"/>
    </row>
    <row r="247" spans="1:21" ht="15" customHeight="1" x14ac:dyDescent="0.35">
      <c r="A247" s="29">
        <v>2024</v>
      </c>
      <c r="B247" s="1" t="s">
        <v>10</v>
      </c>
      <c r="C247" s="17">
        <v>7.0000000000000007E-2</v>
      </c>
      <c r="D247" s="17">
        <v>5.5E-2</v>
      </c>
      <c r="E247" s="17">
        <v>7.4999999999999997E-2</v>
      </c>
      <c r="F247" s="9"/>
      <c r="G247" s="18"/>
      <c r="H247" s="18"/>
    </row>
    <row r="248" spans="1:21" ht="15" customHeight="1" x14ac:dyDescent="0.35">
      <c r="A248" s="30"/>
      <c r="B248" s="1" t="s">
        <v>11</v>
      </c>
      <c r="C248" s="17">
        <v>7.0000000000000007E-2</v>
      </c>
      <c r="D248" s="17">
        <v>5.5E-2</v>
      </c>
      <c r="E248" s="17">
        <v>7.4999999999999997E-2</v>
      </c>
      <c r="F248" s="9"/>
      <c r="G248" s="18"/>
      <c r="H248" s="18"/>
    </row>
    <row r="249" spans="1:21" ht="15" customHeight="1" x14ac:dyDescent="0.35">
      <c r="A249" s="30"/>
      <c r="B249" s="1" t="s">
        <v>12</v>
      </c>
      <c r="C249" s="17">
        <v>7.0000000000000007E-2</v>
      </c>
      <c r="D249" s="17">
        <v>5.5E-2</v>
      </c>
      <c r="E249" s="17">
        <v>7.4999999999999997E-2</v>
      </c>
      <c r="F249" s="9"/>
      <c r="G249" s="18"/>
      <c r="H249" s="18"/>
    </row>
    <row r="250" spans="1:21" ht="15" customHeight="1" thickBot="1" x14ac:dyDescent="0.4">
      <c r="A250" s="31"/>
      <c r="B250" s="27" t="s">
        <v>13</v>
      </c>
      <c r="C250" s="28">
        <v>7.0000000000000007E-2</v>
      </c>
      <c r="D250" s="28">
        <v>5.5E-2</v>
      </c>
      <c r="E250" s="28">
        <v>7.4999999999999997E-2</v>
      </c>
      <c r="F250" s="12"/>
      <c r="G250" s="18"/>
      <c r="H250" s="18"/>
    </row>
    <row r="251" spans="1:21" ht="44.25" customHeight="1" x14ac:dyDescent="0.35">
      <c r="A251" s="36" t="s">
        <v>25</v>
      </c>
      <c r="B251" s="36"/>
      <c r="C251" s="36"/>
      <c r="D251" s="36"/>
      <c r="E251" s="36"/>
      <c r="F251" s="36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</row>
    <row r="252" spans="1:21" ht="31.5" customHeight="1" x14ac:dyDescent="0.35">
      <c r="A252" s="36" t="s">
        <v>26</v>
      </c>
      <c r="B252" s="36"/>
      <c r="C252" s="36"/>
      <c r="D252" s="36"/>
      <c r="E252" s="36"/>
      <c r="F252" s="36"/>
    </row>
  </sheetData>
  <mergeCells count="31">
    <mergeCell ref="A252:F252"/>
    <mergeCell ref="A211:A222"/>
    <mergeCell ref="A1:F1"/>
    <mergeCell ref="A79:A90"/>
    <mergeCell ref="A91:A102"/>
    <mergeCell ref="A103:A114"/>
    <mergeCell ref="A115:A126"/>
    <mergeCell ref="A2:F2"/>
    <mergeCell ref="A3:F3"/>
    <mergeCell ref="A4:F4"/>
    <mergeCell ref="D5:F5"/>
    <mergeCell ref="B5:B6"/>
    <mergeCell ref="C5:C6"/>
    <mergeCell ref="A5:A6"/>
    <mergeCell ref="A251:F251"/>
    <mergeCell ref="A7:A18"/>
    <mergeCell ref="A67:A78"/>
    <mergeCell ref="A127:A138"/>
    <mergeCell ref="A163:A174"/>
    <mergeCell ref="A175:A186"/>
    <mergeCell ref="A19:A30"/>
    <mergeCell ref="A31:A42"/>
    <mergeCell ref="A43:A54"/>
    <mergeCell ref="A55:A66"/>
    <mergeCell ref="A139:A150"/>
    <mergeCell ref="A247:A250"/>
    <mergeCell ref="A187:A198"/>
    <mergeCell ref="A199:A210"/>
    <mergeCell ref="A223:A234"/>
    <mergeCell ref="A151:A162"/>
    <mergeCell ref="A235:A246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F1A132B841946AC1A4A2D16E370AC" ma:contentTypeVersion="12" ma:contentTypeDescription="Create a new document." ma:contentTypeScope="" ma:versionID="e777d244d0cb035039756d4d0e40d613">
  <xsd:schema xmlns:xsd="http://www.w3.org/2001/XMLSchema" xmlns:xs="http://www.w3.org/2001/XMLSchema" xmlns:p="http://schemas.microsoft.com/office/2006/metadata/properties" xmlns:ns3="c009f900-f273-40bd-bea3-1612d8534800" xmlns:ns4="83ae75cf-cdf6-4665-a46d-4172f7a4cad3" targetNamespace="http://schemas.microsoft.com/office/2006/metadata/properties" ma:root="true" ma:fieldsID="97268c5188e1693eba204a18cf5c8eec" ns3:_="" ns4:_="">
    <xsd:import namespace="c009f900-f273-40bd-bea3-1612d8534800"/>
    <xsd:import namespace="83ae75cf-cdf6-4665-a46d-4172f7a4ca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9f900-f273-40bd-bea3-1612d85348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e75cf-cdf6-4665-a46d-4172f7a4ca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F5487A-122A-49B8-8255-AA952B477D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C383E6-9B40-47AA-A0B5-0D7E321DE142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83ae75cf-cdf6-4665-a46d-4172f7a4cad3"/>
    <ds:schemaRef ds:uri="c009f900-f273-40bd-bea3-1612d8534800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AA7B79-969A-466F-A88B-8A7AE25EE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9f900-f273-40bd-bea3-1612d8534800"/>
    <ds:schemaRef ds:uri="83ae75cf-cdf6-4665-a46d-4172f7a4ca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Tasas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Pradel</dc:creator>
  <cp:lastModifiedBy>Maria Eugenia Tejeda Peña</cp:lastModifiedBy>
  <dcterms:created xsi:type="dcterms:W3CDTF">2015-06-09T19:25:09Z</dcterms:created>
  <dcterms:modified xsi:type="dcterms:W3CDTF">2024-04-01T13:05:58Z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74117e-0e4c-4686-a7d7-10af5af37635_Enabled">
    <vt:lpwstr>True</vt:lpwstr>
  </property>
  <property fmtid="{D5CDD505-2E9C-101B-9397-08002B2CF9AE}" pid="3" name="MSIP_Label_b374117e-0e4c-4686-a7d7-10af5af37635_SiteId">
    <vt:lpwstr>f95fe5db-cb59-4b48-9fdf-af74bc1b2ff0</vt:lpwstr>
  </property>
  <property fmtid="{D5CDD505-2E9C-101B-9397-08002B2CF9AE}" pid="4" name="MSIP_Label_b374117e-0e4c-4686-a7d7-10af5af37635_Owner">
    <vt:lpwstr>c.camilo@bancentral.gov.do</vt:lpwstr>
  </property>
  <property fmtid="{D5CDD505-2E9C-101B-9397-08002B2CF9AE}" pid="5" name="MSIP_Label_b374117e-0e4c-4686-a7d7-10af5af37635_SetDate">
    <vt:lpwstr>2019-05-28T18:41:10.9341299Z</vt:lpwstr>
  </property>
  <property fmtid="{D5CDD505-2E9C-101B-9397-08002B2CF9AE}" pid="6" name="MSIP_Label_b374117e-0e4c-4686-a7d7-10af5af37635_Name">
    <vt:lpwstr>General</vt:lpwstr>
  </property>
  <property fmtid="{D5CDD505-2E9C-101B-9397-08002B2CF9AE}" pid="7" name="MSIP_Label_b374117e-0e4c-4686-a7d7-10af5af37635_Application">
    <vt:lpwstr>Microsoft Azure Information Protection</vt:lpwstr>
  </property>
  <property fmtid="{D5CDD505-2E9C-101B-9397-08002B2CF9AE}" pid="8" name="MSIP_Label_b374117e-0e4c-4686-a7d7-10af5af37635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0x01010066BF1A132B841946AC1A4A2D16E370AC</vt:lpwstr>
  </property>
</Properties>
</file>